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ania\AppData\Local\Microsoft\Windows\Temporary Internet Files\Content.Outlook\77ZZ4M9R\"/>
    </mc:Choice>
  </mc:AlternateContent>
  <xr:revisionPtr revIDLastSave="0" documentId="10_ncr:100000_{532A3663-F382-4ABE-8FF3-ED034CFB7189}" xr6:coauthVersionLast="31" xr6:coauthVersionMax="31" xr10:uidLastSave="{00000000-0000-0000-0000-000000000000}"/>
  <bookViews>
    <workbookView xWindow="0" yWindow="0" windowWidth="20490" windowHeight="6645" xr2:uid="{E4EC4FD3-8CD6-46C4-9A93-FBE3C3EFC254}"/>
  </bookViews>
  <sheets>
    <sheet name="per ente " sheetId="1" r:id="rId1"/>
    <sheet name="per lotto " sheetId="3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3" l="1"/>
  <c r="D106" i="3"/>
  <c r="E106" i="3"/>
  <c r="C106" i="3"/>
  <c r="D104" i="3"/>
  <c r="E104" i="3"/>
  <c r="C104" i="3"/>
  <c r="D91" i="3"/>
  <c r="E91" i="3"/>
  <c r="C91" i="3"/>
  <c r="D78" i="3"/>
  <c r="E78" i="3"/>
  <c r="C78" i="3"/>
  <c r="D65" i="3"/>
  <c r="E65" i="3"/>
  <c r="C65" i="3"/>
  <c r="D52" i="3"/>
  <c r="E52" i="3"/>
  <c r="C52" i="3"/>
  <c r="D39" i="3"/>
  <c r="E39" i="3"/>
  <c r="C39" i="3"/>
  <c r="D26" i="3"/>
  <c r="E26" i="3"/>
  <c r="C26" i="3"/>
  <c r="E12" i="3"/>
  <c r="D12" i="3"/>
  <c r="C12" i="3"/>
  <c r="C104" i="1"/>
  <c r="D101" i="1"/>
  <c r="E101" i="1"/>
  <c r="C10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2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20" i="1"/>
  <c r="D11" i="1"/>
  <c r="D12" i="1"/>
  <c r="D13" i="1"/>
  <c r="D14" i="1"/>
  <c r="D15" i="1"/>
  <c r="D16" i="1"/>
  <c r="D17" i="1"/>
  <c r="D19" i="1"/>
  <c r="D3" i="1"/>
  <c r="D4" i="1"/>
  <c r="D5" i="1"/>
  <c r="D6" i="1"/>
  <c r="D7" i="1"/>
  <c r="D8" i="1"/>
  <c r="D10" i="1"/>
  <c r="D2" i="1"/>
  <c r="C73" i="1" l="1"/>
  <c r="C64" i="1"/>
  <c r="C55" i="1" l="1"/>
  <c r="C28" i="1"/>
  <c r="C19" i="1" l="1"/>
  <c r="C10" i="1" l="1"/>
  <c r="C100" i="1"/>
  <c r="C91" i="1"/>
  <c r="C82" i="1"/>
  <c r="C46" i="1"/>
  <c r="C37" i="1"/>
</calcChain>
</file>

<file path=xl/sharedStrings.xml><?xml version="1.0" encoding="utf-8"?>
<sst xmlns="http://schemas.openxmlformats.org/spreadsheetml/2006/main" count="379" uniqueCount="34">
  <si>
    <t>Ente</t>
  </si>
  <si>
    <t>Ramo-Lotto di gara</t>
  </si>
  <si>
    <t xml:space="preserve">Importi annui lordi a base d'asta </t>
  </si>
  <si>
    <t>COMUNE DI CASTEL DEL RIO</t>
  </si>
  <si>
    <t>ALL RISKS PROPERTY</t>
  </si>
  <si>
    <t>KASKO KM</t>
  </si>
  <si>
    <t xml:space="preserve">INFORTUNI </t>
  </si>
  <si>
    <t>LIBRO MATRICOLA AUTO</t>
  </si>
  <si>
    <t>RC PATRIMONIALE</t>
  </si>
  <si>
    <t>RCT/RCO</t>
  </si>
  <si>
    <t xml:space="preserve"> TOTALE</t>
  </si>
  <si>
    <t>COMUNE DI CASTEL GUELFO DI BOLOGNA</t>
  </si>
  <si>
    <t>TUTELA LEGALE</t>
  </si>
  <si>
    <t>TOTALE</t>
  </si>
  <si>
    <t>COMUNE DI IMOLA</t>
  </si>
  <si>
    <t>ALL RISKS OPERE D'ARTE</t>
  </si>
  <si>
    <t>COMUNE DI MORDANO</t>
  </si>
  <si>
    <t>NUOVO CIRCONDARIO IMOLESE</t>
  </si>
  <si>
    <t xml:space="preserve">TUTELA LEGALE </t>
  </si>
  <si>
    <t xml:space="preserve">ALL RISKS OPERE D'ARTE </t>
  </si>
  <si>
    <t xml:space="preserve">AREA BLU SPA </t>
  </si>
  <si>
    <t>ALL RISKS DANNI DIRETTI</t>
  </si>
  <si>
    <t>ALL RISKS OGGETTI D'ARTE</t>
  </si>
  <si>
    <t>COMUNE DI BORGO TOSSIGNANO</t>
  </si>
  <si>
    <t xml:space="preserve">KASKO KM </t>
  </si>
  <si>
    <t>COMUNE DI CASALFIUMANESE</t>
  </si>
  <si>
    <t>COMUNE DI CASTEL SAN PIETRO TERME</t>
  </si>
  <si>
    <t>COMUNE DI DOZZA</t>
  </si>
  <si>
    <t>COMUNE DI FONTANELICE</t>
  </si>
  <si>
    <t xml:space="preserve">ALL RISKS OGGETTI D'ARTE </t>
  </si>
  <si>
    <t xml:space="preserve">Importi complessivo a base d'asta 5 anni  </t>
  </si>
  <si>
    <t xml:space="preserve">proroga tecnica semestrale </t>
  </si>
  <si>
    <t xml:space="preserve">VALORE COMPLESSIVO DI GARA (5 anni + 6 mesi) 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</si>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</sst>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13" xfId="0" applyNumberFormat="1" applyFont="1" applyFill="1" applyBorder="1" applyAlignment="1" applyProtection="1"/>
    <xf numFmtId="0" fontId="0" fillId="0" borderId="0" xfId="0"/>
    <xf numFmtId="0" fontId="0" fillId="0" borderId="0" xfId="0" applyFill="1"/>
    <xf numFmtId="164" fontId="0" fillId="0" borderId="10" xfId="0" applyNumberFormat="1" applyFont="1" applyFill="1" applyBorder="1" applyAlignment="1" applyProtection="1"/>
    <xf numFmtId="49" fontId="16" fillId="33" borderId="10" xfId="0" applyNumberFormat="1" applyFont="1" applyFill="1" applyBorder="1" applyAlignment="1" applyProtection="1">
      <alignment horizontal="center" wrapText="1"/>
    </xf>
    <xf numFmtId="164" fontId="0" fillId="0" borderId="0" xfId="0" applyNumberFormat="1" applyFill="1"/>
    <xf numFmtId="49" fontId="18" fillId="0" borderId="10" xfId="0" applyNumberFormat="1" applyFont="1" applyFill="1" applyBorder="1" applyAlignment="1" applyProtection="1"/>
    <xf numFmtId="0" fontId="0" fillId="0" borderId="0" xfId="0" applyFill="1"/>
    <xf numFmtId="49" fontId="0" fillId="0" borderId="10" xfId="0" applyNumberFormat="1" applyFont="1" applyFill="1" applyBorder="1" applyAlignment="1" applyProtection="1"/>
    <xf numFmtId="164" fontId="18" fillId="0" borderId="10" xfId="0" applyNumberFormat="1" applyFont="1" applyFill="1" applyBorder="1" applyAlignment="1" applyProtection="1"/>
    <xf numFmtId="49" fontId="0" fillId="0" borderId="10" xfId="0" applyNumberFormat="1" applyFont="1" applyFill="1" applyBorder="1" applyAlignment="1" applyProtection="1"/>
    <xf numFmtId="164" fontId="19" fillId="0" borderId="10" xfId="0" applyNumberFormat="1" applyFont="1" applyFill="1" applyBorder="1" applyAlignment="1" applyProtection="1"/>
    <xf numFmtId="49" fontId="0" fillId="0" borderId="12" xfId="0" applyNumberFormat="1" applyFont="1" applyFill="1" applyBorder="1" applyAlignment="1" applyProtection="1"/>
    <xf numFmtId="164" fontId="18" fillId="0" borderId="10" xfId="0" applyNumberFormat="1" applyFont="1" applyFill="1" applyBorder="1" applyAlignment="1" applyProtection="1"/>
    <xf numFmtId="44" fontId="16" fillId="33" borderId="10" xfId="42" applyFont="1" applyFill="1" applyBorder="1" applyAlignment="1" applyProtection="1">
      <alignment horizontal="center" wrapText="1"/>
    </xf>
    <xf numFmtId="44" fontId="0" fillId="0" borderId="0" xfId="42" applyFont="1"/>
    <xf numFmtId="164" fontId="20" fillId="0" borderId="10" xfId="0" applyNumberFormat="1" applyFont="1" applyFill="1" applyBorder="1" applyAlignment="1" applyProtection="1"/>
    <xf numFmtId="0" fontId="20" fillId="0" borderId="0" xfId="0" applyFont="1" applyFill="1"/>
    <xf numFmtId="164" fontId="19" fillId="0" borderId="13" xfId="0" applyNumberFormat="1" applyFont="1" applyFill="1" applyBorder="1" applyAlignment="1" applyProtection="1"/>
    <xf numFmtId="44" fontId="0" fillId="0" borderId="10" xfId="42" applyFont="1" applyFill="1" applyBorder="1"/>
    <xf numFmtId="44" fontId="20" fillId="0" borderId="10" xfId="42" applyFont="1" applyFill="1" applyBorder="1"/>
    <xf numFmtId="44" fontId="21" fillId="0" borderId="10" xfId="42" applyFont="1" applyFill="1" applyBorder="1"/>
    <xf numFmtId="0" fontId="23" fillId="0" borderId="0" xfId="0" applyFont="1"/>
    <xf numFmtId="49" fontId="23" fillId="0" borderId="10" xfId="0" applyNumberFormat="1" applyFont="1" applyFill="1" applyBorder="1" applyAlignment="1" applyProtection="1"/>
    <xf numFmtId="164" fontId="23" fillId="0" borderId="0" xfId="0" applyNumberFormat="1" applyFont="1"/>
    <xf numFmtId="44" fontId="23" fillId="0" borderId="0" xfId="0" applyNumberFormat="1" applyFont="1"/>
    <xf numFmtId="49" fontId="24" fillId="0" borderId="12" xfId="0" applyNumberFormat="1" applyFont="1" applyFill="1" applyBorder="1" applyAlignment="1" applyProtection="1"/>
    <xf numFmtId="49" fontId="20" fillId="0" borderId="10" xfId="0" applyNumberFormat="1" applyFont="1" applyFill="1" applyBorder="1" applyAlignment="1" applyProtection="1">
      <alignment horizontal="center"/>
    </xf>
    <xf numFmtId="164" fontId="20" fillId="0" borderId="10" xfId="0" applyNumberFormat="1" applyFont="1" applyBorder="1" applyAlignment="1"/>
    <xf numFmtId="0" fontId="20" fillId="0" borderId="10" xfId="0" applyFont="1" applyBorder="1" applyAlignment="1"/>
    <xf numFmtId="49" fontId="19" fillId="0" borderId="11" xfId="0" applyNumberFormat="1" applyFont="1" applyFill="1" applyBorder="1" applyAlignment="1" applyProtection="1">
      <alignment horizontal="center"/>
    </xf>
    <xf numFmtId="49" fontId="19" fillId="0" borderId="12" xfId="0" applyNumberFormat="1" applyFont="1" applyFill="1" applyBorder="1" applyAlignment="1" applyProtection="1">
      <alignment horizontal="center"/>
    </xf>
    <xf numFmtId="49" fontId="20" fillId="0" borderId="11" xfId="0" applyNumberFormat="1" applyFont="1" applyFill="1" applyBorder="1" applyAlignment="1" applyProtection="1">
      <alignment horizontal="center"/>
    </xf>
    <xf numFmtId="49" fontId="20" fillId="0" borderId="12" xfId="0" applyNumberFormat="1" applyFont="1" applyFill="1" applyBorder="1" applyAlignment="1" applyProtection="1">
      <alignment horizontal="center"/>
    </xf>
    <xf numFmtId="164" fontId="20" fillId="0" borderId="14" xfId="0" applyNumberFormat="1" applyFont="1" applyBorder="1" applyAlignment="1">
      <alignment wrapText="1"/>
    </xf>
    <xf numFmtId="0" fontId="20" fillId="0" borderId="0" xfId="0" applyFont="1" applyAlignment="1">
      <alignment wrapText="1"/>
    </xf>
    <xf numFmtId="49" fontId="18" fillId="0" borderId="12" xfId="0" applyNumberFormat="1" applyFont="1" applyFill="1" applyBorder="1" applyAlignment="1" applyProtection="1"/>
    <xf numFmtId="44" fontId="18" fillId="0" borderId="10" xfId="42" applyFont="1" applyFill="1" applyBorder="1"/>
    <xf numFmtId="0" fontId="18" fillId="0" borderId="0" xfId="0" applyFont="1" applyFill="1"/>
    <xf numFmtId="164" fontId="22" fillId="0" borderId="10" xfId="0" applyNumberFormat="1" applyFont="1" applyFill="1" applyBorder="1"/>
    <xf numFmtId="44" fontId="0" fillId="0" borderId="0" xfId="42" applyFont="1" applyFill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" xfId="4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54B6-FF0D-4FAB-9D4A-975A92D486FF}">
  <dimension ref="A1:E105"/>
  <sheetViews>
    <sheetView tabSelected="1" workbookViewId="0">
      <selection activeCell="B11" sqref="B11"/>
    </sheetView>
  </sheetViews>
  <sheetFormatPr defaultRowHeight="15" x14ac:dyDescent="0.25"/>
  <cols>
    <col min="1" max="1" width="36.28515625" bestFit="1" customWidth="1"/>
    <col min="2" max="2" width="21.85546875" bestFit="1" customWidth="1"/>
    <col min="3" max="3" width="19.42578125" customWidth="1"/>
    <col min="4" max="4" width="16.7109375" style="16" customWidth="1"/>
    <col min="5" max="5" width="15" style="16" customWidth="1"/>
  </cols>
  <sheetData>
    <row r="1" spans="1:5" ht="45" x14ac:dyDescent="0.25">
      <c r="A1" s="5" t="s">
        <v>0</v>
      </c>
      <c r="B1" s="5" t="s">
        <v>1</v>
      </c>
      <c r="C1" s="5" t="s">
        <v>2</v>
      </c>
      <c r="D1" s="15" t="s">
        <v>30</v>
      </c>
      <c r="E1" s="15" t="s">
        <v>31</v>
      </c>
    </row>
    <row r="2" spans="1:5" s="3" customFormat="1" x14ac:dyDescent="0.25">
      <c r="A2" s="9" t="s">
        <v>20</v>
      </c>
      <c r="B2" s="9" t="s">
        <v>21</v>
      </c>
      <c r="C2" s="10">
        <v>7000</v>
      </c>
      <c r="D2" s="20">
        <f>(C2*5)</f>
        <v>35000</v>
      </c>
      <c r="E2" s="20">
        <f>(C2/2)</f>
        <v>3500</v>
      </c>
    </row>
    <row r="3" spans="1:5" s="3" customFormat="1" x14ac:dyDescent="0.25">
      <c r="A3" s="9" t="s">
        <v>20</v>
      </c>
      <c r="B3" s="9" t="s">
        <v>5</v>
      </c>
      <c r="C3" s="10">
        <v>2200</v>
      </c>
      <c r="D3" s="20">
        <f t="shared" ref="D3:D19" si="0">(C3*5)</f>
        <v>11000</v>
      </c>
      <c r="E3" s="20">
        <f t="shared" ref="E3:E66" si="1">(C3/2)</f>
        <v>1100</v>
      </c>
    </row>
    <row r="4" spans="1:5" s="3" customFormat="1" x14ac:dyDescent="0.25">
      <c r="A4" s="9" t="s">
        <v>20</v>
      </c>
      <c r="B4" s="9" t="s">
        <v>6</v>
      </c>
      <c r="C4" s="10">
        <v>2605</v>
      </c>
      <c r="D4" s="20">
        <f t="shared" si="0"/>
        <v>13025</v>
      </c>
      <c r="E4" s="20">
        <f t="shared" si="1"/>
        <v>1302.5</v>
      </c>
    </row>
    <row r="5" spans="1:5" s="3" customFormat="1" x14ac:dyDescent="0.25">
      <c r="A5" s="9" t="s">
        <v>20</v>
      </c>
      <c r="B5" s="9" t="s">
        <v>7</v>
      </c>
      <c r="C5" s="10">
        <v>40000</v>
      </c>
      <c r="D5" s="20">
        <f t="shared" si="0"/>
        <v>200000</v>
      </c>
      <c r="E5" s="20">
        <f t="shared" si="1"/>
        <v>20000</v>
      </c>
    </row>
    <row r="6" spans="1:5" s="3" customFormat="1" x14ac:dyDescent="0.25">
      <c r="A6" s="9" t="s">
        <v>20</v>
      </c>
      <c r="B6" s="9" t="s">
        <v>8</v>
      </c>
      <c r="C6" s="10">
        <v>8105</v>
      </c>
      <c r="D6" s="20">
        <f t="shared" si="0"/>
        <v>40525</v>
      </c>
      <c r="E6" s="20">
        <f t="shared" si="1"/>
        <v>4052.5</v>
      </c>
    </row>
    <row r="7" spans="1:5" s="3" customFormat="1" x14ac:dyDescent="0.25">
      <c r="A7" s="9" t="s">
        <v>20</v>
      </c>
      <c r="B7" s="9" t="s">
        <v>9</v>
      </c>
      <c r="C7" s="10">
        <v>100000</v>
      </c>
      <c r="D7" s="20">
        <f t="shared" si="0"/>
        <v>500000</v>
      </c>
      <c r="E7" s="20">
        <f t="shared" si="1"/>
        <v>50000</v>
      </c>
    </row>
    <row r="8" spans="1:5" s="3" customFormat="1" x14ac:dyDescent="0.25">
      <c r="A8" s="9" t="s">
        <v>20</v>
      </c>
      <c r="B8" s="9" t="s">
        <v>12</v>
      </c>
      <c r="C8" s="10">
        <v>7000</v>
      </c>
      <c r="D8" s="20">
        <f t="shared" si="0"/>
        <v>35000</v>
      </c>
      <c r="E8" s="20">
        <f t="shared" si="1"/>
        <v>3500</v>
      </c>
    </row>
    <row r="9" spans="1:5" s="3" customFormat="1" x14ac:dyDescent="0.25">
      <c r="A9" s="9" t="s">
        <v>20</v>
      </c>
      <c r="B9" s="37" t="s">
        <v>19</v>
      </c>
      <c r="C9" s="10">
        <v>0</v>
      </c>
      <c r="D9" s="20">
        <v>0</v>
      </c>
      <c r="E9" s="20">
        <f t="shared" si="1"/>
        <v>0</v>
      </c>
    </row>
    <row r="10" spans="1:5" s="3" customFormat="1" x14ac:dyDescent="0.25">
      <c r="A10" s="31" t="s">
        <v>13</v>
      </c>
      <c r="B10" s="32"/>
      <c r="C10" s="17">
        <f>SUM(C2:C9)</f>
        <v>166910</v>
      </c>
      <c r="D10" s="21">
        <f t="shared" si="0"/>
        <v>834550</v>
      </c>
      <c r="E10" s="21">
        <f t="shared" si="1"/>
        <v>83455</v>
      </c>
    </row>
    <row r="11" spans="1:5" s="8" customFormat="1" x14ac:dyDescent="0.25">
      <c r="A11" s="11" t="s">
        <v>23</v>
      </c>
      <c r="B11" s="11" t="s">
        <v>4</v>
      </c>
      <c r="C11" s="4">
        <v>8600</v>
      </c>
      <c r="D11" s="20">
        <f t="shared" si="0"/>
        <v>43000</v>
      </c>
      <c r="E11" s="20">
        <f t="shared" si="1"/>
        <v>4300</v>
      </c>
    </row>
    <row r="12" spans="1:5" s="8" customFormat="1" x14ac:dyDescent="0.25">
      <c r="A12" s="11" t="s">
        <v>23</v>
      </c>
      <c r="B12" s="11" t="s">
        <v>9</v>
      </c>
      <c r="C12" s="4">
        <v>9000</v>
      </c>
      <c r="D12" s="20">
        <f t="shared" si="0"/>
        <v>45000</v>
      </c>
      <c r="E12" s="20">
        <f t="shared" si="1"/>
        <v>4500</v>
      </c>
    </row>
    <row r="13" spans="1:5" s="8" customFormat="1" x14ac:dyDescent="0.25">
      <c r="A13" s="11" t="s">
        <v>23</v>
      </c>
      <c r="B13" s="11" t="s">
        <v>12</v>
      </c>
      <c r="C13" s="1">
        <v>3000</v>
      </c>
      <c r="D13" s="20">
        <f t="shared" si="0"/>
        <v>15000</v>
      </c>
      <c r="E13" s="20">
        <f t="shared" si="1"/>
        <v>1500</v>
      </c>
    </row>
    <row r="14" spans="1:5" s="8" customFormat="1" x14ac:dyDescent="0.25">
      <c r="A14" s="11" t="s">
        <v>23</v>
      </c>
      <c r="B14" s="11" t="s">
        <v>8</v>
      </c>
      <c r="C14" s="4">
        <v>3000</v>
      </c>
      <c r="D14" s="20">
        <f t="shared" si="0"/>
        <v>15000</v>
      </c>
      <c r="E14" s="20">
        <f t="shared" si="1"/>
        <v>1500</v>
      </c>
    </row>
    <row r="15" spans="1:5" s="8" customFormat="1" x14ac:dyDescent="0.25">
      <c r="A15" s="11" t="s">
        <v>23</v>
      </c>
      <c r="B15" s="11" t="s">
        <v>6</v>
      </c>
      <c r="C15" s="4">
        <v>2000</v>
      </c>
      <c r="D15" s="20">
        <f t="shared" si="0"/>
        <v>10000</v>
      </c>
      <c r="E15" s="20">
        <f t="shared" si="1"/>
        <v>1000</v>
      </c>
    </row>
    <row r="16" spans="1:5" s="8" customFormat="1" x14ac:dyDescent="0.25">
      <c r="A16" s="11" t="s">
        <v>23</v>
      </c>
      <c r="B16" s="11" t="s">
        <v>24</v>
      </c>
      <c r="C16" s="4">
        <v>900</v>
      </c>
      <c r="D16" s="20">
        <f t="shared" si="0"/>
        <v>4500</v>
      </c>
      <c r="E16" s="20">
        <f t="shared" si="1"/>
        <v>450</v>
      </c>
    </row>
    <row r="17" spans="1:5" s="8" customFormat="1" x14ac:dyDescent="0.25">
      <c r="A17" s="11" t="s">
        <v>23</v>
      </c>
      <c r="B17" s="11" t="s">
        <v>7</v>
      </c>
      <c r="C17" s="4">
        <v>8000</v>
      </c>
      <c r="D17" s="20">
        <f t="shared" si="0"/>
        <v>40000</v>
      </c>
      <c r="E17" s="20">
        <f t="shared" si="1"/>
        <v>4000</v>
      </c>
    </row>
    <row r="18" spans="1:5" s="8" customFormat="1" x14ac:dyDescent="0.25">
      <c r="A18" s="11" t="s">
        <v>23</v>
      </c>
      <c r="B18" s="13" t="s">
        <v>19</v>
      </c>
      <c r="C18" s="4">
        <v>0</v>
      </c>
      <c r="D18" s="20">
        <v>0</v>
      </c>
      <c r="E18" s="20">
        <f t="shared" si="1"/>
        <v>0</v>
      </c>
    </row>
    <row r="19" spans="1:5" s="18" customFormat="1" x14ac:dyDescent="0.25">
      <c r="A19" s="33" t="s">
        <v>13</v>
      </c>
      <c r="B19" s="34"/>
      <c r="C19" s="17">
        <f>SUM(C11:C18)</f>
        <v>34500</v>
      </c>
      <c r="D19" s="21">
        <f t="shared" si="0"/>
        <v>172500</v>
      </c>
      <c r="E19" s="21">
        <f t="shared" si="1"/>
        <v>17250</v>
      </c>
    </row>
    <row r="20" spans="1:5" s="8" customFormat="1" x14ac:dyDescent="0.25">
      <c r="A20" s="11" t="s">
        <v>25</v>
      </c>
      <c r="B20" s="11" t="s">
        <v>4</v>
      </c>
      <c r="C20" s="4">
        <v>6500</v>
      </c>
      <c r="D20" s="20">
        <f>(C20*5)</f>
        <v>32500</v>
      </c>
      <c r="E20" s="20">
        <f t="shared" si="1"/>
        <v>3250</v>
      </c>
    </row>
    <row r="21" spans="1:5" s="8" customFormat="1" x14ac:dyDescent="0.25">
      <c r="A21" s="11" t="s">
        <v>25</v>
      </c>
      <c r="B21" s="11" t="s">
        <v>9</v>
      </c>
      <c r="C21" s="14">
        <v>10000</v>
      </c>
      <c r="D21" s="20">
        <f t="shared" ref="D21:D84" si="2">(C21*5)</f>
        <v>50000</v>
      </c>
      <c r="E21" s="20">
        <f t="shared" si="1"/>
        <v>5000</v>
      </c>
    </row>
    <row r="22" spans="1:5" s="8" customFormat="1" x14ac:dyDescent="0.25">
      <c r="A22" s="11" t="s">
        <v>25</v>
      </c>
      <c r="B22" s="11" t="s">
        <v>12</v>
      </c>
      <c r="C22" s="4">
        <v>3000</v>
      </c>
      <c r="D22" s="20">
        <f t="shared" si="2"/>
        <v>15000</v>
      </c>
      <c r="E22" s="20">
        <f t="shared" si="1"/>
        <v>1500</v>
      </c>
    </row>
    <row r="23" spans="1:5" s="8" customFormat="1" x14ac:dyDescent="0.25">
      <c r="A23" s="11" t="s">
        <v>25</v>
      </c>
      <c r="B23" s="11" t="s">
        <v>8</v>
      </c>
      <c r="C23" s="4">
        <v>3000</v>
      </c>
      <c r="D23" s="20">
        <f t="shared" si="2"/>
        <v>15000</v>
      </c>
      <c r="E23" s="20">
        <f t="shared" si="1"/>
        <v>1500</v>
      </c>
    </row>
    <row r="24" spans="1:5" s="8" customFormat="1" x14ac:dyDescent="0.25">
      <c r="A24" s="11" t="s">
        <v>25</v>
      </c>
      <c r="B24" s="11" t="s">
        <v>6</v>
      </c>
      <c r="C24" s="4">
        <v>2500</v>
      </c>
      <c r="D24" s="20">
        <f t="shared" si="2"/>
        <v>12500</v>
      </c>
      <c r="E24" s="20">
        <f t="shared" si="1"/>
        <v>1250</v>
      </c>
    </row>
    <row r="25" spans="1:5" s="8" customFormat="1" x14ac:dyDescent="0.25">
      <c r="A25" s="11" t="s">
        <v>25</v>
      </c>
      <c r="B25" s="11" t="s">
        <v>5</v>
      </c>
      <c r="C25" s="4">
        <v>900</v>
      </c>
      <c r="D25" s="20">
        <f t="shared" si="2"/>
        <v>4500</v>
      </c>
      <c r="E25" s="20">
        <f t="shared" si="1"/>
        <v>450</v>
      </c>
    </row>
    <row r="26" spans="1:5" s="8" customFormat="1" x14ac:dyDescent="0.25">
      <c r="A26" s="11" t="s">
        <v>25</v>
      </c>
      <c r="B26" s="11" t="s">
        <v>7</v>
      </c>
      <c r="C26" s="4">
        <v>5100</v>
      </c>
      <c r="D26" s="20">
        <f t="shared" si="2"/>
        <v>25500</v>
      </c>
      <c r="E26" s="20">
        <f t="shared" si="1"/>
        <v>2550</v>
      </c>
    </row>
    <row r="27" spans="1:5" s="8" customFormat="1" x14ac:dyDescent="0.25">
      <c r="A27" s="11" t="s">
        <v>25</v>
      </c>
      <c r="B27" s="13" t="s">
        <v>19</v>
      </c>
      <c r="C27" s="4">
        <v>0</v>
      </c>
      <c r="D27" s="20">
        <f t="shared" si="2"/>
        <v>0</v>
      </c>
      <c r="E27" s="20">
        <f t="shared" si="1"/>
        <v>0</v>
      </c>
    </row>
    <row r="28" spans="1:5" s="8" customFormat="1" x14ac:dyDescent="0.25">
      <c r="A28" s="31" t="s">
        <v>13</v>
      </c>
      <c r="B28" s="32"/>
      <c r="C28" s="12">
        <f>SUM(C20:C27)</f>
        <v>31000</v>
      </c>
      <c r="D28" s="21">
        <f t="shared" si="2"/>
        <v>155000</v>
      </c>
      <c r="E28" s="21">
        <f t="shared" si="1"/>
        <v>15500</v>
      </c>
    </row>
    <row r="29" spans="1:5" s="39" customFormat="1" x14ac:dyDescent="0.25">
      <c r="A29" s="7" t="s">
        <v>3</v>
      </c>
      <c r="B29" s="7" t="s">
        <v>4</v>
      </c>
      <c r="C29" s="14">
        <v>4500</v>
      </c>
      <c r="D29" s="38">
        <f t="shared" si="2"/>
        <v>22500</v>
      </c>
      <c r="E29" s="38">
        <f t="shared" si="1"/>
        <v>2250</v>
      </c>
    </row>
    <row r="30" spans="1:5" s="39" customFormat="1" x14ac:dyDescent="0.25">
      <c r="A30" s="7" t="s">
        <v>3</v>
      </c>
      <c r="B30" s="7" t="s">
        <v>9</v>
      </c>
      <c r="C30" s="14">
        <v>4500</v>
      </c>
      <c r="D30" s="38">
        <f t="shared" si="2"/>
        <v>22500</v>
      </c>
      <c r="E30" s="38">
        <f t="shared" si="1"/>
        <v>2250</v>
      </c>
    </row>
    <row r="31" spans="1:5" s="39" customFormat="1" x14ac:dyDescent="0.25">
      <c r="A31" s="7" t="s">
        <v>3</v>
      </c>
      <c r="B31" s="7" t="s">
        <v>18</v>
      </c>
      <c r="C31" s="14">
        <v>0</v>
      </c>
      <c r="D31" s="38">
        <f t="shared" si="2"/>
        <v>0</v>
      </c>
      <c r="E31" s="38">
        <f t="shared" si="1"/>
        <v>0</v>
      </c>
    </row>
    <row r="32" spans="1:5" s="39" customFormat="1" x14ac:dyDescent="0.25">
      <c r="A32" s="7" t="s">
        <v>3</v>
      </c>
      <c r="B32" s="7" t="s">
        <v>8</v>
      </c>
      <c r="C32" s="14">
        <v>3000</v>
      </c>
      <c r="D32" s="38">
        <f t="shared" si="2"/>
        <v>15000</v>
      </c>
      <c r="E32" s="38">
        <f t="shared" si="1"/>
        <v>1500</v>
      </c>
    </row>
    <row r="33" spans="1:5" s="39" customFormat="1" x14ac:dyDescent="0.25">
      <c r="A33" s="7" t="s">
        <v>3</v>
      </c>
      <c r="B33" s="7" t="s">
        <v>6</v>
      </c>
      <c r="C33" s="14">
        <v>1100</v>
      </c>
      <c r="D33" s="38">
        <f t="shared" si="2"/>
        <v>5500</v>
      </c>
      <c r="E33" s="38">
        <f t="shared" si="1"/>
        <v>550</v>
      </c>
    </row>
    <row r="34" spans="1:5" s="39" customFormat="1" x14ac:dyDescent="0.25">
      <c r="A34" s="7" t="s">
        <v>3</v>
      </c>
      <c r="B34" s="7" t="s">
        <v>5</v>
      </c>
      <c r="C34" s="14">
        <v>900</v>
      </c>
      <c r="D34" s="38">
        <f t="shared" si="2"/>
        <v>4500</v>
      </c>
      <c r="E34" s="38">
        <f t="shared" si="1"/>
        <v>450</v>
      </c>
    </row>
    <row r="35" spans="1:5" s="39" customFormat="1" x14ac:dyDescent="0.25">
      <c r="A35" s="7" t="s">
        <v>3</v>
      </c>
      <c r="B35" s="7" t="s">
        <v>7</v>
      </c>
      <c r="C35" s="14">
        <v>3000</v>
      </c>
      <c r="D35" s="38">
        <f t="shared" si="2"/>
        <v>15000</v>
      </c>
      <c r="E35" s="38">
        <f t="shared" si="1"/>
        <v>1500</v>
      </c>
    </row>
    <row r="36" spans="1:5" s="39" customFormat="1" x14ac:dyDescent="0.25">
      <c r="A36" s="7" t="s">
        <v>3</v>
      </c>
      <c r="B36" s="37" t="s">
        <v>19</v>
      </c>
      <c r="C36" s="14">
        <v>0</v>
      </c>
      <c r="D36" s="38">
        <f t="shared" si="2"/>
        <v>0</v>
      </c>
      <c r="E36" s="38">
        <f t="shared" si="1"/>
        <v>0</v>
      </c>
    </row>
    <row r="37" spans="1:5" s="8" customFormat="1" x14ac:dyDescent="0.25">
      <c r="A37" s="31" t="s">
        <v>10</v>
      </c>
      <c r="B37" s="32"/>
      <c r="C37" s="12">
        <f>SUM(C29:C36)</f>
        <v>17000</v>
      </c>
      <c r="D37" s="21">
        <f t="shared" si="2"/>
        <v>85000</v>
      </c>
      <c r="E37" s="21">
        <f t="shared" si="1"/>
        <v>8500</v>
      </c>
    </row>
    <row r="38" spans="1:5" s="8" customFormat="1" x14ac:dyDescent="0.25">
      <c r="A38" s="7" t="s">
        <v>11</v>
      </c>
      <c r="B38" s="11" t="s">
        <v>4</v>
      </c>
      <c r="C38" s="4">
        <v>12000</v>
      </c>
      <c r="D38" s="20">
        <f t="shared" si="2"/>
        <v>60000</v>
      </c>
      <c r="E38" s="20">
        <f t="shared" si="1"/>
        <v>6000</v>
      </c>
    </row>
    <row r="39" spans="1:5" s="8" customFormat="1" x14ac:dyDescent="0.25">
      <c r="A39" s="11" t="s">
        <v>11</v>
      </c>
      <c r="B39" s="11" t="s">
        <v>9</v>
      </c>
      <c r="C39" s="4">
        <v>18000</v>
      </c>
      <c r="D39" s="20">
        <f t="shared" si="2"/>
        <v>90000</v>
      </c>
      <c r="E39" s="20">
        <f t="shared" si="1"/>
        <v>9000</v>
      </c>
    </row>
    <row r="40" spans="1:5" s="8" customFormat="1" x14ac:dyDescent="0.25">
      <c r="A40" s="11" t="s">
        <v>11</v>
      </c>
      <c r="B40" s="11" t="s">
        <v>12</v>
      </c>
      <c r="C40" s="4">
        <v>3000</v>
      </c>
      <c r="D40" s="20">
        <f t="shared" si="2"/>
        <v>15000</v>
      </c>
      <c r="E40" s="20">
        <f t="shared" si="1"/>
        <v>1500</v>
      </c>
    </row>
    <row r="41" spans="1:5" s="8" customFormat="1" x14ac:dyDescent="0.25">
      <c r="A41" s="11" t="s">
        <v>11</v>
      </c>
      <c r="B41" s="11" t="s">
        <v>8</v>
      </c>
      <c r="C41" s="4">
        <v>3000</v>
      </c>
      <c r="D41" s="20">
        <f t="shared" si="2"/>
        <v>15000</v>
      </c>
      <c r="E41" s="20">
        <f t="shared" si="1"/>
        <v>1500</v>
      </c>
    </row>
    <row r="42" spans="1:5" s="8" customFormat="1" x14ac:dyDescent="0.25">
      <c r="A42" s="11" t="s">
        <v>11</v>
      </c>
      <c r="B42" s="11" t="s">
        <v>6</v>
      </c>
      <c r="C42" s="4">
        <v>1600</v>
      </c>
      <c r="D42" s="20">
        <f t="shared" si="2"/>
        <v>8000</v>
      </c>
      <c r="E42" s="20">
        <f t="shared" si="1"/>
        <v>800</v>
      </c>
    </row>
    <row r="43" spans="1:5" s="8" customFormat="1" x14ac:dyDescent="0.25">
      <c r="A43" s="11" t="s">
        <v>11</v>
      </c>
      <c r="B43" s="11" t="s">
        <v>5</v>
      </c>
      <c r="C43" s="4">
        <v>900</v>
      </c>
      <c r="D43" s="20">
        <f t="shared" si="2"/>
        <v>4500</v>
      </c>
      <c r="E43" s="20">
        <f t="shared" si="1"/>
        <v>450</v>
      </c>
    </row>
    <row r="44" spans="1:5" s="8" customFormat="1" x14ac:dyDescent="0.25">
      <c r="A44" s="11" t="s">
        <v>11</v>
      </c>
      <c r="B44" s="11" t="s">
        <v>7</v>
      </c>
      <c r="C44" s="4">
        <v>7500</v>
      </c>
      <c r="D44" s="20">
        <f t="shared" si="2"/>
        <v>37500</v>
      </c>
      <c r="E44" s="20">
        <f t="shared" si="1"/>
        <v>3750</v>
      </c>
    </row>
    <row r="45" spans="1:5" s="8" customFormat="1" x14ac:dyDescent="0.25">
      <c r="A45" s="11" t="s">
        <v>11</v>
      </c>
      <c r="B45" s="13" t="s">
        <v>19</v>
      </c>
      <c r="C45" s="4">
        <v>0</v>
      </c>
      <c r="D45" s="20">
        <f t="shared" si="2"/>
        <v>0</v>
      </c>
      <c r="E45" s="20">
        <f t="shared" si="1"/>
        <v>0</v>
      </c>
    </row>
    <row r="46" spans="1:5" s="8" customFormat="1" x14ac:dyDescent="0.25">
      <c r="A46" s="31" t="s">
        <v>13</v>
      </c>
      <c r="B46" s="32"/>
      <c r="C46" s="12">
        <f>SUM(C38:C45)</f>
        <v>46000</v>
      </c>
      <c r="D46" s="21">
        <f t="shared" si="2"/>
        <v>230000</v>
      </c>
      <c r="E46" s="21">
        <f t="shared" si="1"/>
        <v>23000</v>
      </c>
    </row>
    <row r="47" spans="1:5" s="8" customFormat="1" x14ac:dyDescent="0.25">
      <c r="A47" s="11" t="s">
        <v>26</v>
      </c>
      <c r="B47" s="11" t="s">
        <v>21</v>
      </c>
      <c r="C47" s="14">
        <v>66000</v>
      </c>
      <c r="D47" s="20">
        <f t="shared" si="2"/>
        <v>330000</v>
      </c>
      <c r="E47" s="20">
        <f t="shared" si="1"/>
        <v>33000</v>
      </c>
    </row>
    <row r="48" spans="1:5" s="8" customFormat="1" x14ac:dyDescent="0.25">
      <c r="A48" s="11" t="s">
        <v>26</v>
      </c>
      <c r="B48" s="11" t="s">
        <v>9</v>
      </c>
      <c r="C48" s="14">
        <v>72000</v>
      </c>
      <c r="D48" s="20">
        <f t="shared" si="2"/>
        <v>360000</v>
      </c>
      <c r="E48" s="20">
        <f t="shared" si="1"/>
        <v>36000</v>
      </c>
    </row>
    <row r="49" spans="1:5" s="8" customFormat="1" x14ac:dyDescent="0.25">
      <c r="A49" s="11" t="s">
        <v>26</v>
      </c>
      <c r="B49" s="11" t="s">
        <v>12</v>
      </c>
      <c r="C49" s="14">
        <v>25000</v>
      </c>
      <c r="D49" s="20">
        <f t="shared" si="2"/>
        <v>125000</v>
      </c>
      <c r="E49" s="20">
        <f t="shared" si="1"/>
        <v>12500</v>
      </c>
    </row>
    <row r="50" spans="1:5" s="8" customFormat="1" x14ac:dyDescent="0.25">
      <c r="A50" s="11" t="s">
        <v>26</v>
      </c>
      <c r="B50" s="11" t="s">
        <v>8</v>
      </c>
      <c r="C50" s="14">
        <v>7500</v>
      </c>
      <c r="D50" s="20">
        <f t="shared" si="2"/>
        <v>37500</v>
      </c>
      <c r="E50" s="20">
        <f t="shared" si="1"/>
        <v>3750</v>
      </c>
    </row>
    <row r="51" spans="1:5" s="8" customFormat="1" x14ac:dyDescent="0.25">
      <c r="A51" s="11" t="s">
        <v>26</v>
      </c>
      <c r="B51" s="11" t="s">
        <v>6</v>
      </c>
      <c r="C51" s="14">
        <v>7000</v>
      </c>
      <c r="D51" s="20">
        <f t="shared" si="2"/>
        <v>35000</v>
      </c>
      <c r="E51" s="20">
        <f t="shared" si="1"/>
        <v>3500</v>
      </c>
    </row>
    <row r="52" spans="1:5" s="8" customFormat="1" x14ac:dyDescent="0.25">
      <c r="A52" s="11" t="s">
        <v>26</v>
      </c>
      <c r="B52" s="11" t="s">
        <v>5</v>
      </c>
      <c r="C52" s="14">
        <v>1500</v>
      </c>
      <c r="D52" s="20">
        <f t="shared" si="2"/>
        <v>7500</v>
      </c>
      <c r="E52" s="20">
        <f t="shared" si="1"/>
        <v>750</v>
      </c>
    </row>
    <row r="53" spans="1:5" s="8" customFormat="1" x14ac:dyDescent="0.25">
      <c r="A53" s="11" t="s">
        <v>26</v>
      </c>
      <c r="B53" s="11" t="s">
        <v>7</v>
      </c>
      <c r="C53" s="14">
        <v>28000</v>
      </c>
      <c r="D53" s="20">
        <f t="shared" si="2"/>
        <v>140000</v>
      </c>
      <c r="E53" s="20">
        <f t="shared" si="1"/>
        <v>14000</v>
      </c>
    </row>
    <row r="54" spans="1:5" s="8" customFormat="1" x14ac:dyDescent="0.25">
      <c r="A54" s="11" t="s">
        <v>26</v>
      </c>
      <c r="B54" s="13" t="s">
        <v>22</v>
      </c>
      <c r="C54" s="14">
        <v>3000</v>
      </c>
      <c r="D54" s="20">
        <f t="shared" si="2"/>
        <v>15000</v>
      </c>
      <c r="E54" s="20">
        <f t="shared" si="1"/>
        <v>1500</v>
      </c>
    </row>
    <row r="55" spans="1:5" s="8" customFormat="1" x14ac:dyDescent="0.25">
      <c r="A55" s="31" t="s">
        <v>13</v>
      </c>
      <c r="B55" s="32"/>
      <c r="C55" s="12">
        <f>SUM(C47:C54)</f>
        <v>210000</v>
      </c>
      <c r="D55" s="21">
        <f t="shared" si="2"/>
        <v>1050000</v>
      </c>
      <c r="E55" s="21">
        <f t="shared" si="1"/>
        <v>105000</v>
      </c>
    </row>
    <row r="56" spans="1:5" s="8" customFormat="1" x14ac:dyDescent="0.25">
      <c r="A56" s="11" t="s">
        <v>27</v>
      </c>
      <c r="B56" s="11" t="s">
        <v>4</v>
      </c>
      <c r="C56" s="4">
        <v>15000</v>
      </c>
      <c r="D56" s="20">
        <f t="shared" si="2"/>
        <v>75000</v>
      </c>
      <c r="E56" s="20">
        <f t="shared" si="1"/>
        <v>7500</v>
      </c>
    </row>
    <row r="57" spans="1:5" s="8" customFormat="1" x14ac:dyDescent="0.25">
      <c r="A57" s="11" t="s">
        <v>27</v>
      </c>
      <c r="B57" s="11" t="s">
        <v>9</v>
      </c>
      <c r="C57" s="4">
        <v>23000</v>
      </c>
      <c r="D57" s="20">
        <f t="shared" si="2"/>
        <v>115000</v>
      </c>
      <c r="E57" s="20">
        <f t="shared" si="1"/>
        <v>11500</v>
      </c>
    </row>
    <row r="58" spans="1:5" s="8" customFormat="1" x14ac:dyDescent="0.25">
      <c r="A58" s="11" t="s">
        <v>27</v>
      </c>
      <c r="B58" s="11" t="s">
        <v>12</v>
      </c>
      <c r="C58" s="4">
        <v>3000</v>
      </c>
      <c r="D58" s="20">
        <f t="shared" si="2"/>
        <v>15000</v>
      </c>
      <c r="E58" s="20">
        <f t="shared" si="1"/>
        <v>1500</v>
      </c>
    </row>
    <row r="59" spans="1:5" s="8" customFormat="1" x14ac:dyDescent="0.25">
      <c r="A59" s="11" t="s">
        <v>27</v>
      </c>
      <c r="B59" s="11" t="s">
        <v>8</v>
      </c>
      <c r="C59" s="4">
        <v>3000</v>
      </c>
      <c r="D59" s="20">
        <f t="shared" si="2"/>
        <v>15000</v>
      </c>
      <c r="E59" s="20">
        <f t="shared" si="1"/>
        <v>1500</v>
      </c>
    </row>
    <row r="60" spans="1:5" s="8" customFormat="1" x14ac:dyDescent="0.25">
      <c r="A60" s="11" t="s">
        <v>27</v>
      </c>
      <c r="B60" s="11" t="s">
        <v>6</v>
      </c>
      <c r="C60" s="4">
        <v>3000</v>
      </c>
      <c r="D60" s="20">
        <f t="shared" si="2"/>
        <v>15000</v>
      </c>
      <c r="E60" s="20">
        <f t="shared" si="1"/>
        <v>1500</v>
      </c>
    </row>
    <row r="61" spans="1:5" s="8" customFormat="1" x14ac:dyDescent="0.25">
      <c r="A61" s="11" t="s">
        <v>27</v>
      </c>
      <c r="B61" s="11" t="s">
        <v>5</v>
      </c>
      <c r="C61" s="4">
        <v>1000</v>
      </c>
      <c r="D61" s="20">
        <f t="shared" si="2"/>
        <v>5000</v>
      </c>
      <c r="E61" s="20">
        <f t="shared" si="1"/>
        <v>500</v>
      </c>
    </row>
    <row r="62" spans="1:5" s="8" customFormat="1" x14ac:dyDescent="0.25">
      <c r="A62" s="11" t="s">
        <v>27</v>
      </c>
      <c r="B62" s="11" t="s">
        <v>7</v>
      </c>
      <c r="C62" s="4">
        <v>7300</v>
      </c>
      <c r="D62" s="20">
        <f t="shared" si="2"/>
        <v>36500</v>
      </c>
      <c r="E62" s="20">
        <f t="shared" si="1"/>
        <v>3650</v>
      </c>
    </row>
    <row r="63" spans="1:5" s="8" customFormat="1" x14ac:dyDescent="0.25">
      <c r="A63" s="11" t="s">
        <v>27</v>
      </c>
      <c r="B63" s="13" t="s">
        <v>29</v>
      </c>
      <c r="C63" s="4">
        <v>0</v>
      </c>
      <c r="D63" s="20">
        <f t="shared" si="2"/>
        <v>0</v>
      </c>
      <c r="E63" s="20">
        <f t="shared" si="1"/>
        <v>0</v>
      </c>
    </row>
    <row r="64" spans="1:5" s="8" customFormat="1" x14ac:dyDescent="0.25">
      <c r="A64" s="31" t="s">
        <v>13</v>
      </c>
      <c r="B64" s="32"/>
      <c r="C64" s="12">
        <f>SUM(C56:C63)</f>
        <v>55300</v>
      </c>
      <c r="D64" s="21">
        <f t="shared" si="2"/>
        <v>276500</v>
      </c>
      <c r="E64" s="21">
        <f t="shared" si="1"/>
        <v>27650</v>
      </c>
    </row>
    <row r="65" spans="1:5" s="8" customFormat="1" x14ac:dyDescent="0.25">
      <c r="A65" s="11" t="s">
        <v>28</v>
      </c>
      <c r="B65" s="11" t="s">
        <v>4</v>
      </c>
      <c r="C65" s="4">
        <v>7500</v>
      </c>
      <c r="D65" s="20">
        <f t="shared" si="2"/>
        <v>37500</v>
      </c>
      <c r="E65" s="20">
        <f t="shared" si="1"/>
        <v>3750</v>
      </c>
    </row>
    <row r="66" spans="1:5" s="8" customFormat="1" x14ac:dyDescent="0.25">
      <c r="A66" s="11" t="s">
        <v>28</v>
      </c>
      <c r="B66" s="11" t="s">
        <v>9</v>
      </c>
      <c r="C66" s="4">
        <v>7000</v>
      </c>
      <c r="D66" s="20">
        <f t="shared" si="2"/>
        <v>35000</v>
      </c>
      <c r="E66" s="20">
        <f t="shared" si="1"/>
        <v>3500</v>
      </c>
    </row>
    <row r="67" spans="1:5" s="8" customFormat="1" x14ac:dyDescent="0.25">
      <c r="A67" s="11" t="s">
        <v>28</v>
      </c>
      <c r="B67" s="11" t="s">
        <v>12</v>
      </c>
      <c r="C67" s="4">
        <v>3500</v>
      </c>
      <c r="D67" s="20">
        <f t="shared" si="2"/>
        <v>17500</v>
      </c>
      <c r="E67" s="20">
        <f t="shared" ref="E67:E100" si="3">(C67/2)</f>
        <v>1750</v>
      </c>
    </row>
    <row r="68" spans="1:5" s="8" customFormat="1" x14ac:dyDescent="0.25">
      <c r="A68" s="11" t="s">
        <v>28</v>
      </c>
      <c r="B68" s="11" t="s">
        <v>8</v>
      </c>
      <c r="C68" s="4">
        <v>3000</v>
      </c>
      <c r="D68" s="20">
        <f t="shared" si="2"/>
        <v>15000</v>
      </c>
      <c r="E68" s="20">
        <f t="shared" si="3"/>
        <v>1500</v>
      </c>
    </row>
    <row r="69" spans="1:5" s="8" customFormat="1" x14ac:dyDescent="0.25">
      <c r="A69" s="11" t="s">
        <v>28</v>
      </c>
      <c r="B69" s="11" t="s">
        <v>6</v>
      </c>
      <c r="C69" s="4">
        <v>2000</v>
      </c>
      <c r="D69" s="20">
        <f t="shared" si="2"/>
        <v>10000</v>
      </c>
      <c r="E69" s="20">
        <f t="shared" si="3"/>
        <v>1000</v>
      </c>
    </row>
    <row r="70" spans="1:5" s="8" customFormat="1" x14ac:dyDescent="0.25">
      <c r="A70" s="11" t="s">
        <v>28</v>
      </c>
      <c r="B70" s="11" t="s">
        <v>5</v>
      </c>
      <c r="C70" s="4">
        <v>900</v>
      </c>
      <c r="D70" s="20">
        <f t="shared" si="2"/>
        <v>4500</v>
      </c>
      <c r="E70" s="20">
        <f t="shared" si="3"/>
        <v>450</v>
      </c>
    </row>
    <row r="71" spans="1:5" s="8" customFormat="1" x14ac:dyDescent="0.25">
      <c r="A71" s="11" t="s">
        <v>28</v>
      </c>
      <c r="B71" s="11" t="s">
        <v>7</v>
      </c>
      <c r="C71" s="4">
        <v>4500</v>
      </c>
      <c r="D71" s="20">
        <f t="shared" si="2"/>
        <v>22500</v>
      </c>
      <c r="E71" s="20">
        <f t="shared" si="3"/>
        <v>2250</v>
      </c>
    </row>
    <row r="72" spans="1:5" s="8" customFormat="1" x14ac:dyDescent="0.25">
      <c r="A72" s="11" t="s">
        <v>28</v>
      </c>
      <c r="B72" s="13" t="s">
        <v>29</v>
      </c>
      <c r="C72" s="4">
        <v>0</v>
      </c>
      <c r="D72" s="20">
        <f t="shared" si="2"/>
        <v>0</v>
      </c>
      <c r="E72" s="20">
        <f t="shared" si="3"/>
        <v>0</v>
      </c>
    </row>
    <row r="73" spans="1:5" s="8" customFormat="1" x14ac:dyDescent="0.25">
      <c r="A73" s="31" t="s">
        <v>13</v>
      </c>
      <c r="B73" s="32"/>
      <c r="C73" s="12">
        <f>SUM(C65:C72)</f>
        <v>28400</v>
      </c>
      <c r="D73" s="21">
        <f t="shared" si="2"/>
        <v>142000</v>
      </c>
      <c r="E73" s="21">
        <f t="shared" si="3"/>
        <v>14200</v>
      </c>
    </row>
    <row r="74" spans="1:5" s="8" customFormat="1" x14ac:dyDescent="0.25">
      <c r="A74" s="11" t="s">
        <v>14</v>
      </c>
      <c r="B74" s="11" t="s">
        <v>4</v>
      </c>
      <c r="C74" s="4">
        <v>130000</v>
      </c>
      <c r="D74" s="20">
        <f t="shared" si="2"/>
        <v>650000</v>
      </c>
      <c r="E74" s="20">
        <f t="shared" si="3"/>
        <v>65000</v>
      </c>
    </row>
    <row r="75" spans="1:5" s="8" customFormat="1" x14ac:dyDescent="0.25">
      <c r="A75" s="11" t="s">
        <v>14</v>
      </c>
      <c r="B75" s="11" t="s">
        <v>9</v>
      </c>
      <c r="C75" s="4">
        <v>190000</v>
      </c>
      <c r="D75" s="20">
        <f t="shared" si="2"/>
        <v>950000</v>
      </c>
      <c r="E75" s="20">
        <f t="shared" si="3"/>
        <v>95000</v>
      </c>
    </row>
    <row r="76" spans="1:5" s="8" customFormat="1" x14ac:dyDescent="0.25">
      <c r="A76" s="11" t="s">
        <v>14</v>
      </c>
      <c r="B76" s="11" t="s">
        <v>12</v>
      </c>
      <c r="C76" s="4">
        <v>25000</v>
      </c>
      <c r="D76" s="20">
        <f t="shared" si="2"/>
        <v>125000</v>
      </c>
      <c r="E76" s="20">
        <f t="shared" si="3"/>
        <v>12500</v>
      </c>
    </row>
    <row r="77" spans="1:5" s="8" customFormat="1" x14ac:dyDescent="0.25">
      <c r="A77" s="11" t="s">
        <v>14</v>
      </c>
      <c r="B77" s="11" t="s">
        <v>8</v>
      </c>
      <c r="C77" s="4">
        <v>12000</v>
      </c>
      <c r="D77" s="20">
        <f t="shared" si="2"/>
        <v>60000</v>
      </c>
      <c r="E77" s="20">
        <f t="shared" si="3"/>
        <v>6000</v>
      </c>
    </row>
    <row r="78" spans="1:5" s="8" customFormat="1" x14ac:dyDescent="0.25">
      <c r="A78" s="11" t="s">
        <v>14</v>
      </c>
      <c r="B78" s="11" t="s">
        <v>6</v>
      </c>
      <c r="C78" s="4">
        <v>15000</v>
      </c>
      <c r="D78" s="20">
        <f t="shared" si="2"/>
        <v>75000</v>
      </c>
      <c r="E78" s="20">
        <f t="shared" si="3"/>
        <v>7500</v>
      </c>
    </row>
    <row r="79" spans="1:5" s="8" customFormat="1" x14ac:dyDescent="0.25">
      <c r="A79" s="11" t="s">
        <v>14</v>
      </c>
      <c r="B79" s="11" t="s">
        <v>5</v>
      </c>
      <c r="C79" s="14">
        <v>5000</v>
      </c>
      <c r="D79" s="20">
        <f t="shared" si="2"/>
        <v>25000</v>
      </c>
      <c r="E79" s="20">
        <f t="shared" si="3"/>
        <v>2500</v>
      </c>
    </row>
    <row r="80" spans="1:5" s="8" customFormat="1" x14ac:dyDescent="0.25">
      <c r="A80" s="11" t="s">
        <v>14</v>
      </c>
      <c r="B80" s="11" t="s">
        <v>7</v>
      </c>
      <c r="C80" s="4">
        <v>25000</v>
      </c>
      <c r="D80" s="20">
        <f t="shared" si="2"/>
        <v>125000</v>
      </c>
      <c r="E80" s="20">
        <f t="shared" si="3"/>
        <v>12500</v>
      </c>
    </row>
    <row r="81" spans="1:5" s="8" customFormat="1" x14ac:dyDescent="0.25">
      <c r="A81" s="7" t="s">
        <v>14</v>
      </c>
      <c r="B81" s="7" t="s">
        <v>15</v>
      </c>
      <c r="C81" s="14">
        <v>15000</v>
      </c>
      <c r="D81" s="20">
        <f t="shared" si="2"/>
        <v>75000</v>
      </c>
      <c r="E81" s="20">
        <f t="shared" si="3"/>
        <v>7500</v>
      </c>
    </row>
    <row r="82" spans="1:5" s="8" customFormat="1" x14ac:dyDescent="0.25">
      <c r="A82" s="31" t="s">
        <v>13</v>
      </c>
      <c r="B82" s="32"/>
      <c r="C82" s="12">
        <f>SUM(C74:C81)</f>
        <v>417000</v>
      </c>
      <c r="D82" s="22">
        <f t="shared" si="2"/>
        <v>2085000</v>
      </c>
      <c r="E82" s="21">
        <f t="shared" si="3"/>
        <v>208500</v>
      </c>
    </row>
    <row r="83" spans="1:5" s="8" customFormat="1" x14ac:dyDescent="0.25">
      <c r="A83" s="7" t="s">
        <v>16</v>
      </c>
      <c r="B83" s="11" t="s">
        <v>4</v>
      </c>
      <c r="C83" s="4">
        <v>8000</v>
      </c>
      <c r="D83" s="20">
        <f t="shared" si="2"/>
        <v>40000</v>
      </c>
      <c r="E83" s="20">
        <f t="shared" si="3"/>
        <v>4000</v>
      </c>
    </row>
    <row r="84" spans="1:5" s="8" customFormat="1" x14ac:dyDescent="0.25">
      <c r="A84" s="11" t="s">
        <v>16</v>
      </c>
      <c r="B84" s="11" t="s">
        <v>9</v>
      </c>
      <c r="C84" s="4">
        <v>10000</v>
      </c>
      <c r="D84" s="20">
        <f t="shared" si="2"/>
        <v>50000</v>
      </c>
      <c r="E84" s="20">
        <f t="shared" si="3"/>
        <v>5000</v>
      </c>
    </row>
    <row r="85" spans="1:5" s="8" customFormat="1" x14ac:dyDescent="0.25">
      <c r="A85" s="11" t="s">
        <v>16</v>
      </c>
      <c r="B85" s="11" t="s">
        <v>12</v>
      </c>
      <c r="C85" s="4">
        <v>3500</v>
      </c>
      <c r="D85" s="20">
        <f t="shared" ref="D85:D100" si="4">(C85*5)</f>
        <v>17500</v>
      </c>
      <c r="E85" s="20">
        <f t="shared" si="3"/>
        <v>1750</v>
      </c>
    </row>
    <row r="86" spans="1:5" s="8" customFormat="1" x14ac:dyDescent="0.25">
      <c r="A86" s="11" t="s">
        <v>16</v>
      </c>
      <c r="B86" s="11" t="s">
        <v>8</v>
      </c>
      <c r="C86" s="4">
        <v>3000</v>
      </c>
      <c r="D86" s="20">
        <f t="shared" si="4"/>
        <v>15000</v>
      </c>
      <c r="E86" s="20">
        <f t="shared" si="3"/>
        <v>1500</v>
      </c>
    </row>
    <row r="87" spans="1:5" s="8" customFormat="1" x14ac:dyDescent="0.25">
      <c r="A87" s="11" t="s">
        <v>16</v>
      </c>
      <c r="B87" s="11" t="s">
        <v>6</v>
      </c>
      <c r="C87" s="4">
        <v>2500</v>
      </c>
      <c r="D87" s="20">
        <f t="shared" si="4"/>
        <v>12500</v>
      </c>
      <c r="E87" s="20">
        <f t="shared" si="3"/>
        <v>1250</v>
      </c>
    </row>
    <row r="88" spans="1:5" s="8" customFormat="1" x14ac:dyDescent="0.25">
      <c r="A88" s="11" t="s">
        <v>16</v>
      </c>
      <c r="B88" s="11" t="s">
        <v>5</v>
      </c>
      <c r="C88" s="4">
        <v>1500</v>
      </c>
      <c r="D88" s="20">
        <f t="shared" si="4"/>
        <v>7500</v>
      </c>
      <c r="E88" s="20">
        <f t="shared" si="3"/>
        <v>750</v>
      </c>
    </row>
    <row r="89" spans="1:5" s="8" customFormat="1" x14ac:dyDescent="0.25">
      <c r="A89" s="11" t="s">
        <v>16</v>
      </c>
      <c r="B89" s="11" t="s">
        <v>7</v>
      </c>
      <c r="C89" s="4">
        <v>3500</v>
      </c>
      <c r="D89" s="20">
        <f t="shared" si="4"/>
        <v>17500</v>
      </c>
      <c r="E89" s="20">
        <f t="shared" si="3"/>
        <v>1750</v>
      </c>
    </row>
    <row r="90" spans="1:5" s="8" customFormat="1" x14ac:dyDescent="0.25">
      <c r="A90" s="11" t="s">
        <v>16</v>
      </c>
      <c r="B90" s="13" t="s">
        <v>19</v>
      </c>
      <c r="C90" s="4">
        <v>0</v>
      </c>
      <c r="D90" s="20">
        <f t="shared" si="4"/>
        <v>0</v>
      </c>
      <c r="E90" s="20">
        <f t="shared" si="3"/>
        <v>0</v>
      </c>
    </row>
    <row r="91" spans="1:5" s="8" customFormat="1" x14ac:dyDescent="0.25">
      <c r="A91" s="31" t="s">
        <v>13</v>
      </c>
      <c r="B91" s="32"/>
      <c r="C91" s="12">
        <f>SUM(C83:C90)</f>
        <v>32000</v>
      </c>
      <c r="D91" s="21">
        <f t="shared" si="4"/>
        <v>160000</v>
      </c>
      <c r="E91" s="21">
        <f t="shared" si="3"/>
        <v>16000</v>
      </c>
    </row>
    <row r="92" spans="1:5" s="8" customFormat="1" x14ac:dyDescent="0.25">
      <c r="A92" s="7" t="s">
        <v>17</v>
      </c>
      <c r="B92" s="11" t="s">
        <v>4</v>
      </c>
      <c r="C92" s="4">
        <v>5000</v>
      </c>
      <c r="D92" s="20">
        <f t="shared" si="4"/>
        <v>25000</v>
      </c>
      <c r="E92" s="20">
        <f t="shared" si="3"/>
        <v>2500</v>
      </c>
    </row>
    <row r="93" spans="1:5" s="8" customFormat="1" x14ac:dyDescent="0.25">
      <c r="A93" s="7" t="s">
        <v>17</v>
      </c>
      <c r="B93" s="11" t="s">
        <v>9</v>
      </c>
      <c r="C93" s="4">
        <v>5000</v>
      </c>
      <c r="D93" s="20">
        <f t="shared" si="4"/>
        <v>25000</v>
      </c>
      <c r="E93" s="20">
        <f t="shared" si="3"/>
        <v>2500</v>
      </c>
    </row>
    <row r="94" spans="1:5" s="8" customFormat="1" x14ac:dyDescent="0.25">
      <c r="A94" s="7" t="s">
        <v>17</v>
      </c>
      <c r="B94" s="11" t="s">
        <v>12</v>
      </c>
      <c r="C94" s="4">
        <v>6500</v>
      </c>
      <c r="D94" s="20">
        <f t="shared" si="4"/>
        <v>32500</v>
      </c>
      <c r="E94" s="20">
        <f t="shared" si="3"/>
        <v>3250</v>
      </c>
    </row>
    <row r="95" spans="1:5" s="8" customFormat="1" x14ac:dyDescent="0.25">
      <c r="A95" s="7" t="s">
        <v>17</v>
      </c>
      <c r="B95" s="11" t="s">
        <v>8</v>
      </c>
      <c r="C95" s="4">
        <v>7000</v>
      </c>
      <c r="D95" s="20">
        <f t="shared" si="4"/>
        <v>35000</v>
      </c>
      <c r="E95" s="20">
        <f t="shared" si="3"/>
        <v>3500</v>
      </c>
    </row>
    <row r="96" spans="1:5" s="8" customFormat="1" x14ac:dyDescent="0.25">
      <c r="A96" s="7" t="s">
        <v>17</v>
      </c>
      <c r="B96" s="11" t="s">
        <v>6</v>
      </c>
      <c r="C96" s="4">
        <v>5000</v>
      </c>
      <c r="D96" s="20">
        <f t="shared" si="4"/>
        <v>25000</v>
      </c>
      <c r="E96" s="20">
        <f t="shared" si="3"/>
        <v>2500</v>
      </c>
    </row>
    <row r="97" spans="1:5" s="8" customFormat="1" x14ac:dyDescent="0.25">
      <c r="A97" s="7" t="s">
        <v>17</v>
      </c>
      <c r="B97" s="11" t="s">
        <v>5</v>
      </c>
      <c r="C97" s="4">
        <v>1500</v>
      </c>
      <c r="D97" s="20">
        <f t="shared" si="4"/>
        <v>7500</v>
      </c>
      <c r="E97" s="20">
        <f t="shared" si="3"/>
        <v>750</v>
      </c>
    </row>
    <row r="98" spans="1:5" s="8" customFormat="1" x14ac:dyDescent="0.25">
      <c r="A98" s="7" t="s">
        <v>17</v>
      </c>
      <c r="B98" s="11" t="s">
        <v>7</v>
      </c>
      <c r="C98" s="4">
        <v>46000</v>
      </c>
      <c r="D98" s="20">
        <f t="shared" si="4"/>
        <v>230000</v>
      </c>
      <c r="E98" s="20">
        <f t="shared" si="3"/>
        <v>23000</v>
      </c>
    </row>
    <row r="99" spans="1:5" s="8" customFormat="1" x14ac:dyDescent="0.25">
      <c r="A99" s="7" t="s">
        <v>17</v>
      </c>
      <c r="B99" s="13" t="s">
        <v>19</v>
      </c>
      <c r="C99" s="4">
        <v>0</v>
      </c>
      <c r="D99" s="20">
        <f t="shared" si="4"/>
        <v>0</v>
      </c>
      <c r="E99" s="20">
        <f t="shared" si="3"/>
        <v>0</v>
      </c>
    </row>
    <row r="100" spans="1:5" s="8" customFormat="1" x14ac:dyDescent="0.25">
      <c r="A100" s="31" t="s">
        <v>13</v>
      </c>
      <c r="B100" s="32"/>
      <c r="C100" s="19">
        <f>SUM(C92:C99)</f>
        <v>76000</v>
      </c>
      <c r="D100" s="21">
        <f t="shared" si="4"/>
        <v>380000</v>
      </c>
      <c r="E100" s="21">
        <f t="shared" si="3"/>
        <v>38000</v>
      </c>
    </row>
    <row r="101" spans="1:5" s="8" customFormat="1" x14ac:dyDescent="0.25">
      <c r="C101" s="40">
        <f>(C100+C91+C82+C73+C64+C55+C46+C37+C28+C19+C10)</f>
        <v>1114110</v>
      </c>
      <c r="D101" s="40">
        <f t="shared" ref="D101:E101" si="5">(D100+D91+D82+D73+D64+D55+D46+D37+D28+D19+D10)</f>
        <v>5570550</v>
      </c>
      <c r="E101" s="40">
        <f t="shared" si="5"/>
        <v>557055</v>
      </c>
    </row>
    <row r="102" spans="1:5" s="8" customFormat="1" x14ac:dyDescent="0.25">
      <c r="D102" s="41"/>
      <c r="E102" s="41"/>
    </row>
    <row r="103" spans="1:5" s="8" customFormat="1" x14ac:dyDescent="0.25">
      <c r="D103" s="41"/>
      <c r="E103" s="41"/>
    </row>
    <row r="104" spans="1:5" x14ac:dyDescent="0.25">
      <c r="A104" s="28" t="s">
        <v>32</v>
      </c>
      <c r="B104" s="28"/>
      <c r="C104" s="29">
        <f>(D101+E101)</f>
        <v>6127605</v>
      </c>
      <c r="D104" s="30"/>
    </row>
    <row r="105" spans="1:5" x14ac:dyDescent="0.25">
      <c r="A105" s="2"/>
      <c r="B105" s="2"/>
      <c r="C105" s="6"/>
    </row>
  </sheetData>
  <mergeCells count="13">
    <mergeCell ref="A37:B37"/>
    <mergeCell ref="A46:B46"/>
    <mergeCell ref="A73:B73"/>
    <mergeCell ref="A10:B10"/>
    <mergeCell ref="A19:B19"/>
    <mergeCell ref="A28:B28"/>
    <mergeCell ref="A55:B55"/>
    <mergeCell ref="A64:B64"/>
    <mergeCell ref="A104:B104"/>
    <mergeCell ref="C104:D104"/>
    <mergeCell ref="A82:B82"/>
    <mergeCell ref="A91:B91"/>
    <mergeCell ref="A100:B10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1F63-CF82-4CE8-B521-77C2983AE221}">
  <dimension ref="A1:E108"/>
  <sheetViews>
    <sheetView workbookViewId="0">
      <selection activeCell="B111" sqref="B111"/>
    </sheetView>
  </sheetViews>
  <sheetFormatPr defaultRowHeight="15" x14ac:dyDescent="0.25"/>
  <cols>
    <col min="1" max="1" width="36.28515625" bestFit="1" customWidth="1"/>
    <col min="2" max="2" width="23.28515625" bestFit="1" customWidth="1"/>
    <col min="3" max="3" width="14.7109375" customWidth="1"/>
    <col min="4" max="4" width="16.28515625" customWidth="1"/>
    <col min="5" max="5" width="15.5703125" customWidth="1"/>
  </cols>
  <sheetData>
    <row r="1" spans="1:5" x14ac:dyDescent="0.25">
      <c r="A1" s="11" t="s">
        <v>20</v>
      </c>
      <c r="B1" s="11" t="s">
        <v>4</v>
      </c>
      <c r="C1" s="14">
        <v>7000</v>
      </c>
      <c r="D1" s="20">
        <v>35000</v>
      </c>
      <c r="E1" s="20">
        <v>3500</v>
      </c>
    </row>
    <row r="2" spans="1:5" x14ac:dyDescent="0.25">
      <c r="A2" s="11" t="s">
        <v>23</v>
      </c>
      <c r="B2" s="11" t="s">
        <v>4</v>
      </c>
      <c r="C2" s="4">
        <v>8600</v>
      </c>
      <c r="D2" s="20">
        <v>43000</v>
      </c>
      <c r="E2" s="20">
        <v>4300</v>
      </c>
    </row>
    <row r="3" spans="1:5" x14ac:dyDescent="0.25">
      <c r="A3" s="11" t="s">
        <v>25</v>
      </c>
      <c r="B3" s="11" t="s">
        <v>4</v>
      </c>
      <c r="C3" s="4">
        <v>6500</v>
      </c>
      <c r="D3" s="20">
        <v>32500</v>
      </c>
      <c r="E3" s="20">
        <v>3250</v>
      </c>
    </row>
    <row r="4" spans="1:5" x14ac:dyDescent="0.25">
      <c r="A4" s="7" t="s">
        <v>3</v>
      </c>
      <c r="B4" s="11" t="s">
        <v>4</v>
      </c>
      <c r="C4" s="14">
        <v>4500</v>
      </c>
      <c r="D4" s="20">
        <v>22500</v>
      </c>
      <c r="E4" s="20">
        <v>2250</v>
      </c>
    </row>
    <row r="5" spans="1:5" x14ac:dyDescent="0.25">
      <c r="A5" s="7" t="s">
        <v>11</v>
      </c>
      <c r="B5" s="11" t="s">
        <v>4</v>
      </c>
      <c r="C5" s="4">
        <v>12000</v>
      </c>
      <c r="D5" s="20">
        <v>60000</v>
      </c>
      <c r="E5" s="20">
        <v>6000</v>
      </c>
    </row>
    <row r="6" spans="1:5" x14ac:dyDescent="0.25">
      <c r="A6" s="11" t="s">
        <v>26</v>
      </c>
      <c r="B6" s="11" t="s">
        <v>4</v>
      </c>
      <c r="C6" s="14">
        <v>66000</v>
      </c>
      <c r="D6" s="20">
        <v>330000</v>
      </c>
      <c r="E6" s="20">
        <v>33000</v>
      </c>
    </row>
    <row r="7" spans="1:5" x14ac:dyDescent="0.25">
      <c r="A7" s="11" t="s">
        <v>27</v>
      </c>
      <c r="B7" s="11" t="s">
        <v>4</v>
      </c>
      <c r="C7" s="4">
        <v>15000</v>
      </c>
      <c r="D7" s="20">
        <v>75000</v>
      </c>
      <c r="E7" s="20">
        <v>7500</v>
      </c>
    </row>
    <row r="8" spans="1:5" x14ac:dyDescent="0.25">
      <c r="A8" s="11" t="s">
        <v>28</v>
      </c>
      <c r="B8" s="11" t="s">
        <v>4</v>
      </c>
      <c r="C8" s="4">
        <v>7500</v>
      </c>
      <c r="D8" s="20">
        <v>37500</v>
      </c>
      <c r="E8" s="20">
        <v>3750</v>
      </c>
    </row>
    <row r="9" spans="1:5" x14ac:dyDescent="0.25">
      <c r="A9" s="11" t="s">
        <v>14</v>
      </c>
      <c r="B9" s="11" t="s">
        <v>4</v>
      </c>
      <c r="C9" s="4">
        <v>130000</v>
      </c>
      <c r="D9" s="20">
        <v>650000</v>
      </c>
      <c r="E9" s="20">
        <v>65000</v>
      </c>
    </row>
    <row r="10" spans="1:5" x14ac:dyDescent="0.25">
      <c r="A10" s="7" t="s">
        <v>16</v>
      </c>
      <c r="B10" s="11" t="s">
        <v>4</v>
      </c>
      <c r="C10" s="4">
        <v>8000</v>
      </c>
      <c r="D10" s="20">
        <v>40000</v>
      </c>
      <c r="E10" s="20">
        <v>4000</v>
      </c>
    </row>
    <row r="11" spans="1:5" x14ac:dyDescent="0.25">
      <c r="A11" s="7" t="s">
        <v>17</v>
      </c>
      <c r="B11" s="11" t="s">
        <v>4</v>
      </c>
      <c r="C11" s="4">
        <v>5000</v>
      </c>
      <c r="D11" s="20">
        <v>25000</v>
      </c>
      <c r="E11" s="20">
        <v>2500</v>
      </c>
    </row>
    <row r="12" spans="1:5" s="23" customFormat="1" x14ac:dyDescent="0.25">
      <c r="B12" s="24" t="s">
        <v>4</v>
      </c>
      <c r="C12" s="25">
        <f>SUM(C1:C11)</f>
        <v>270100</v>
      </c>
      <c r="D12" s="26">
        <f>SUM(D1:D11)</f>
        <v>1350500</v>
      </c>
      <c r="E12" s="26">
        <f>SUM(E1:E11)</f>
        <v>135050</v>
      </c>
    </row>
    <row r="15" spans="1:5" x14ac:dyDescent="0.25">
      <c r="A15" s="11" t="s">
        <v>20</v>
      </c>
      <c r="B15" s="11" t="s">
        <v>9</v>
      </c>
      <c r="C15" s="14">
        <v>100000</v>
      </c>
      <c r="D15" s="20">
        <v>500000</v>
      </c>
      <c r="E15" s="20">
        <v>50000</v>
      </c>
    </row>
    <row r="16" spans="1:5" x14ac:dyDescent="0.25">
      <c r="A16" s="11" t="s">
        <v>23</v>
      </c>
      <c r="B16" s="11" t="s">
        <v>9</v>
      </c>
      <c r="C16" s="4">
        <v>9000</v>
      </c>
      <c r="D16" s="20">
        <v>45000</v>
      </c>
      <c r="E16" s="20">
        <v>4500</v>
      </c>
    </row>
    <row r="17" spans="1:5" x14ac:dyDescent="0.25">
      <c r="A17" s="11" t="s">
        <v>25</v>
      </c>
      <c r="B17" s="11" t="s">
        <v>9</v>
      </c>
      <c r="C17" s="14">
        <v>10000</v>
      </c>
      <c r="D17" s="20">
        <v>50000</v>
      </c>
      <c r="E17" s="20">
        <v>5000</v>
      </c>
    </row>
    <row r="18" spans="1:5" x14ac:dyDescent="0.25">
      <c r="A18" s="11" t="s">
        <v>3</v>
      </c>
      <c r="B18" s="11" t="s">
        <v>9</v>
      </c>
      <c r="C18" s="4">
        <v>4500</v>
      </c>
      <c r="D18" s="20">
        <v>22500</v>
      </c>
      <c r="E18" s="20">
        <v>2250</v>
      </c>
    </row>
    <row r="19" spans="1:5" x14ac:dyDescent="0.25">
      <c r="A19" s="11" t="s">
        <v>11</v>
      </c>
      <c r="B19" s="11" t="s">
        <v>9</v>
      </c>
      <c r="C19" s="4">
        <v>18000</v>
      </c>
      <c r="D19" s="20">
        <v>90000</v>
      </c>
      <c r="E19" s="20">
        <v>9000</v>
      </c>
    </row>
    <row r="20" spans="1:5" x14ac:dyDescent="0.25">
      <c r="A20" s="11" t="s">
        <v>26</v>
      </c>
      <c r="B20" s="11" t="s">
        <v>9</v>
      </c>
      <c r="C20" s="14">
        <v>72000</v>
      </c>
      <c r="D20" s="20">
        <v>360000</v>
      </c>
      <c r="E20" s="20">
        <v>36000</v>
      </c>
    </row>
    <row r="21" spans="1:5" x14ac:dyDescent="0.25">
      <c r="A21" s="11" t="s">
        <v>27</v>
      </c>
      <c r="B21" s="11" t="s">
        <v>9</v>
      </c>
      <c r="C21" s="4">
        <v>23000</v>
      </c>
      <c r="D21" s="20">
        <v>115000</v>
      </c>
      <c r="E21" s="20">
        <v>11500</v>
      </c>
    </row>
    <row r="22" spans="1:5" x14ac:dyDescent="0.25">
      <c r="A22" s="11" t="s">
        <v>28</v>
      </c>
      <c r="B22" s="11" t="s">
        <v>9</v>
      </c>
      <c r="C22" s="4">
        <v>7000</v>
      </c>
      <c r="D22" s="20">
        <v>35000</v>
      </c>
      <c r="E22" s="20">
        <v>3500</v>
      </c>
    </row>
    <row r="23" spans="1:5" x14ac:dyDescent="0.25">
      <c r="A23" s="11" t="s">
        <v>14</v>
      </c>
      <c r="B23" s="11" t="s">
        <v>9</v>
      </c>
      <c r="C23" s="4">
        <v>190000</v>
      </c>
      <c r="D23" s="20">
        <v>950000</v>
      </c>
      <c r="E23" s="20">
        <v>95000</v>
      </c>
    </row>
    <row r="24" spans="1:5" x14ac:dyDescent="0.25">
      <c r="A24" s="11" t="s">
        <v>16</v>
      </c>
      <c r="B24" s="11" t="s">
        <v>9</v>
      </c>
      <c r="C24" s="4">
        <v>10000</v>
      </c>
      <c r="D24" s="20">
        <v>50000</v>
      </c>
      <c r="E24" s="20">
        <v>5000</v>
      </c>
    </row>
    <row r="25" spans="1:5" x14ac:dyDescent="0.25">
      <c r="A25" s="7" t="s">
        <v>17</v>
      </c>
      <c r="B25" s="11" t="s">
        <v>9</v>
      </c>
      <c r="C25" s="4">
        <v>5000</v>
      </c>
      <c r="D25" s="20">
        <v>25000</v>
      </c>
      <c r="E25" s="20">
        <v>2500</v>
      </c>
    </row>
    <row r="26" spans="1:5" s="23" customFormat="1" x14ac:dyDescent="0.25">
      <c r="B26" s="24" t="s">
        <v>9</v>
      </c>
      <c r="C26" s="25">
        <f>SUM(C15:C25)</f>
        <v>448500</v>
      </c>
      <c r="D26" s="25">
        <f>SUM(D15:D25)</f>
        <v>2242500</v>
      </c>
      <c r="E26" s="25">
        <f t="shared" ref="E26" si="0">SUM(E15:E25)</f>
        <v>224250</v>
      </c>
    </row>
    <row r="28" spans="1:5" x14ac:dyDescent="0.25">
      <c r="A28" s="11" t="s">
        <v>20</v>
      </c>
      <c r="B28" s="11" t="s">
        <v>12</v>
      </c>
      <c r="C28" s="14">
        <v>7000</v>
      </c>
      <c r="D28" s="20">
        <v>35000</v>
      </c>
      <c r="E28" s="20">
        <v>3500</v>
      </c>
    </row>
    <row r="29" spans="1:5" x14ac:dyDescent="0.25">
      <c r="A29" s="11" t="s">
        <v>23</v>
      </c>
      <c r="B29" s="11" t="s">
        <v>12</v>
      </c>
      <c r="C29" s="1">
        <v>3000</v>
      </c>
      <c r="D29" s="20">
        <v>15000</v>
      </c>
      <c r="E29" s="20">
        <v>1500</v>
      </c>
    </row>
    <row r="30" spans="1:5" x14ac:dyDescent="0.25">
      <c r="A30" s="11" t="s">
        <v>25</v>
      </c>
      <c r="B30" s="11" t="s">
        <v>12</v>
      </c>
      <c r="C30" s="4">
        <v>3000</v>
      </c>
      <c r="D30" s="20">
        <v>15000</v>
      </c>
      <c r="E30" s="20">
        <v>1500</v>
      </c>
    </row>
    <row r="31" spans="1:5" x14ac:dyDescent="0.25">
      <c r="A31" s="11" t="s">
        <v>3</v>
      </c>
      <c r="B31" s="11" t="s">
        <v>18</v>
      </c>
      <c r="C31" s="4">
        <v>0</v>
      </c>
      <c r="D31" s="20">
        <v>0</v>
      </c>
      <c r="E31" s="20">
        <v>0</v>
      </c>
    </row>
    <row r="32" spans="1:5" x14ac:dyDescent="0.25">
      <c r="A32" s="11" t="s">
        <v>11</v>
      </c>
      <c r="B32" s="11" t="s">
        <v>12</v>
      </c>
      <c r="C32" s="4">
        <v>3000</v>
      </c>
      <c r="D32" s="20">
        <v>15000</v>
      </c>
      <c r="E32" s="20">
        <v>1500</v>
      </c>
    </row>
    <row r="33" spans="1:5" x14ac:dyDescent="0.25">
      <c r="A33" s="11" t="s">
        <v>26</v>
      </c>
      <c r="B33" s="11" t="s">
        <v>12</v>
      </c>
      <c r="C33" s="14">
        <v>25000</v>
      </c>
      <c r="D33" s="20">
        <v>125000</v>
      </c>
      <c r="E33" s="20">
        <v>12500</v>
      </c>
    </row>
    <row r="34" spans="1:5" x14ac:dyDescent="0.25">
      <c r="A34" s="11" t="s">
        <v>27</v>
      </c>
      <c r="B34" s="11" t="s">
        <v>12</v>
      </c>
      <c r="C34" s="4">
        <v>3000</v>
      </c>
      <c r="D34" s="20">
        <v>15000</v>
      </c>
      <c r="E34" s="20">
        <v>1500</v>
      </c>
    </row>
    <row r="35" spans="1:5" x14ac:dyDescent="0.25">
      <c r="A35" s="11" t="s">
        <v>28</v>
      </c>
      <c r="B35" s="11" t="s">
        <v>12</v>
      </c>
      <c r="C35" s="4">
        <v>3500</v>
      </c>
      <c r="D35" s="20">
        <v>17500</v>
      </c>
      <c r="E35" s="20">
        <v>1750</v>
      </c>
    </row>
    <row r="36" spans="1:5" x14ac:dyDescent="0.25">
      <c r="A36" s="11" t="s">
        <v>14</v>
      </c>
      <c r="B36" s="11" t="s">
        <v>12</v>
      </c>
      <c r="C36" s="4">
        <v>25000</v>
      </c>
      <c r="D36" s="20">
        <v>125000</v>
      </c>
      <c r="E36" s="20">
        <v>12500</v>
      </c>
    </row>
    <row r="37" spans="1:5" x14ac:dyDescent="0.25">
      <c r="A37" s="11" t="s">
        <v>16</v>
      </c>
      <c r="B37" s="11" t="s">
        <v>12</v>
      </c>
      <c r="C37" s="4">
        <v>3500</v>
      </c>
      <c r="D37" s="20">
        <v>17500</v>
      </c>
      <c r="E37" s="20">
        <v>1750</v>
      </c>
    </row>
    <row r="38" spans="1:5" x14ac:dyDescent="0.25">
      <c r="A38" s="7" t="s">
        <v>17</v>
      </c>
      <c r="B38" s="11" t="s">
        <v>12</v>
      </c>
      <c r="C38" s="4">
        <v>6500</v>
      </c>
      <c r="D38" s="20">
        <v>32500</v>
      </c>
      <c r="E38" s="20">
        <v>3250</v>
      </c>
    </row>
    <row r="39" spans="1:5" s="23" customFormat="1" x14ac:dyDescent="0.25">
      <c r="B39" s="24" t="s">
        <v>12</v>
      </c>
      <c r="C39" s="25">
        <f>SUM(C28:C38)</f>
        <v>82500</v>
      </c>
      <c r="D39" s="25">
        <f t="shared" ref="D39:E39" si="1">SUM(D28:D38)</f>
        <v>412500</v>
      </c>
      <c r="E39" s="25">
        <f t="shared" si="1"/>
        <v>41250</v>
      </c>
    </row>
    <row r="41" spans="1:5" x14ac:dyDescent="0.25">
      <c r="A41" s="11" t="s">
        <v>20</v>
      </c>
      <c r="B41" s="11" t="s">
        <v>8</v>
      </c>
      <c r="C41" s="14">
        <v>8105</v>
      </c>
      <c r="D41" s="20">
        <v>40525</v>
      </c>
      <c r="E41" s="20">
        <v>4052.5</v>
      </c>
    </row>
    <row r="42" spans="1:5" x14ac:dyDescent="0.25">
      <c r="A42" s="11" t="s">
        <v>23</v>
      </c>
      <c r="B42" s="11" t="s">
        <v>8</v>
      </c>
      <c r="C42" s="4">
        <v>3000</v>
      </c>
      <c r="D42" s="20">
        <v>15000</v>
      </c>
      <c r="E42" s="20">
        <v>1500</v>
      </c>
    </row>
    <row r="43" spans="1:5" x14ac:dyDescent="0.25">
      <c r="A43" s="11" t="s">
        <v>25</v>
      </c>
      <c r="B43" s="11" t="s">
        <v>8</v>
      </c>
      <c r="C43" s="4">
        <v>3000</v>
      </c>
      <c r="D43" s="20">
        <v>15000</v>
      </c>
      <c r="E43" s="20">
        <v>1500</v>
      </c>
    </row>
    <row r="44" spans="1:5" x14ac:dyDescent="0.25">
      <c r="A44" s="11" t="s">
        <v>3</v>
      </c>
      <c r="B44" s="11" t="s">
        <v>8</v>
      </c>
      <c r="C44" s="4">
        <v>3000</v>
      </c>
      <c r="D44" s="20">
        <v>15000</v>
      </c>
      <c r="E44" s="20">
        <v>1500</v>
      </c>
    </row>
    <row r="45" spans="1:5" x14ac:dyDescent="0.25">
      <c r="A45" s="11" t="s">
        <v>11</v>
      </c>
      <c r="B45" s="11" t="s">
        <v>8</v>
      </c>
      <c r="C45" s="4">
        <v>3000</v>
      </c>
      <c r="D45" s="20">
        <v>15000</v>
      </c>
      <c r="E45" s="20">
        <v>1500</v>
      </c>
    </row>
    <row r="46" spans="1:5" x14ac:dyDescent="0.25">
      <c r="A46" s="11" t="s">
        <v>26</v>
      </c>
      <c r="B46" s="11" t="s">
        <v>8</v>
      </c>
      <c r="C46" s="14">
        <v>7500</v>
      </c>
      <c r="D46" s="20">
        <v>37500</v>
      </c>
      <c r="E46" s="20">
        <v>3750</v>
      </c>
    </row>
    <row r="47" spans="1:5" x14ac:dyDescent="0.25">
      <c r="A47" s="11" t="s">
        <v>27</v>
      </c>
      <c r="B47" s="11" t="s">
        <v>8</v>
      </c>
      <c r="C47" s="4">
        <v>3000</v>
      </c>
      <c r="D47" s="20">
        <v>15000</v>
      </c>
      <c r="E47" s="20">
        <v>1500</v>
      </c>
    </row>
    <row r="48" spans="1:5" x14ac:dyDescent="0.25">
      <c r="A48" s="11" t="s">
        <v>28</v>
      </c>
      <c r="B48" s="11" t="s">
        <v>8</v>
      </c>
      <c r="C48" s="4">
        <v>3000</v>
      </c>
      <c r="D48" s="20">
        <v>15000</v>
      </c>
      <c r="E48" s="20">
        <v>1500</v>
      </c>
    </row>
    <row r="49" spans="1:5" x14ac:dyDescent="0.25">
      <c r="A49" s="11" t="s">
        <v>14</v>
      </c>
      <c r="B49" s="11" t="s">
        <v>8</v>
      </c>
      <c r="C49" s="4">
        <v>12000</v>
      </c>
      <c r="D49" s="20">
        <v>60000</v>
      </c>
      <c r="E49" s="20">
        <v>6000</v>
      </c>
    </row>
    <row r="50" spans="1:5" x14ac:dyDescent="0.25">
      <c r="A50" s="11" t="s">
        <v>16</v>
      </c>
      <c r="B50" s="11" t="s">
        <v>8</v>
      </c>
      <c r="C50" s="4">
        <v>3000</v>
      </c>
      <c r="D50" s="20">
        <v>15000</v>
      </c>
      <c r="E50" s="20">
        <v>1500</v>
      </c>
    </row>
    <row r="51" spans="1:5" x14ac:dyDescent="0.25">
      <c r="A51" s="7" t="s">
        <v>17</v>
      </c>
      <c r="B51" s="7" t="s">
        <v>8</v>
      </c>
      <c r="C51" s="4">
        <v>7000</v>
      </c>
      <c r="D51" s="20">
        <v>35000</v>
      </c>
      <c r="E51" s="20">
        <v>3500</v>
      </c>
    </row>
    <row r="52" spans="1:5" s="23" customFormat="1" x14ac:dyDescent="0.25">
      <c r="B52" s="24" t="s">
        <v>8</v>
      </c>
      <c r="C52" s="25">
        <f>SUM(C41:C51)</f>
        <v>55605</v>
      </c>
      <c r="D52" s="25">
        <f t="shared" ref="D52:E52" si="2">SUM(D41:D51)</f>
        <v>278025</v>
      </c>
      <c r="E52" s="25">
        <f t="shared" si="2"/>
        <v>27802.5</v>
      </c>
    </row>
    <row r="54" spans="1:5" x14ac:dyDescent="0.25">
      <c r="A54" s="11" t="s">
        <v>20</v>
      </c>
      <c r="B54" s="11" t="s">
        <v>6</v>
      </c>
      <c r="C54" s="14">
        <v>2605</v>
      </c>
      <c r="D54" s="20">
        <v>13025</v>
      </c>
      <c r="E54" s="20">
        <v>1302.5</v>
      </c>
    </row>
    <row r="55" spans="1:5" x14ac:dyDescent="0.25">
      <c r="A55" s="11" t="s">
        <v>23</v>
      </c>
      <c r="B55" s="11" t="s">
        <v>6</v>
      </c>
      <c r="C55" s="4">
        <v>2000</v>
      </c>
      <c r="D55" s="20">
        <v>10000</v>
      </c>
      <c r="E55" s="20">
        <v>1000</v>
      </c>
    </row>
    <row r="56" spans="1:5" x14ac:dyDescent="0.25">
      <c r="A56" s="11" t="s">
        <v>25</v>
      </c>
      <c r="B56" s="11" t="s">
        <v>6</v>
      </c>
      <c r="C56" s="4">
        <v>2500</v>
      </c>
      <c r="D56" s="20">
        <v>12500</v>
      </c>
      <c r="E56" s="20">
        <v>1250</v>
      </c>
    </row>
    <row r="57" spans="1:5" x14ac:dyDescent="0.25">
      <c r="A57" s="11" t="s">
        <v>3</v>
      </c>
      <c r="B57" s="11" t="s">
        <v>6</v>
      </c>
      <c r="C57" s="4">
        <v>1100</v>
      </c>
      <c r="D57" s="20">
        <v>5500</v>
      </c>
      <c r="E57" s="20">
        <v>550</v>
      </c>
    </row>
    <row r="58" spans="1:5" x14ac:dyDescent="0.25">
      <c r="A58" s="11" t="s">
        <v>11</v>
      </c>
      <c r="B58" s="11" t="s">
        <v>6</v>
      </c>
      <c r="C58" s="4">
        <v>1600</v>
      </c>
      <c r="D58" s="20">
        <v>8000</v>
      </c>
      <c r="E58" s="20">
        <v>800</v>
      </c>
    </row>
    <row r="59" spans="1:5" x14ac:dyDescent="0.25">
      <c r="A59" s="11" t="s">
        <v>26</v>
      </c>
      <c r="B59" s="11" t="s">
        <v>6</v>
      </c>
      <c r="C59" s="14">
        <v>7000</v>
      </c>
      <c r="D59" s="20">
        <v>35000</v>
      </c>
      <c r="E59" s="20">
        <v>3500</v>
      </c>
    </row>
    <row r="60" spans="1:5" x14ac:dyDescent="0.25">
      <c r="A60" s="11" t="s">
        <v>27</v>
      </c>
      <c r="B60" s="11" t="s">
        <v>6</v>
      </c>
      <c r="C60" s="4">
        <v>3000</v>
      </c>
      <c r="D60" s="20">
        <v>15000</v>
      </c>
      <c r="E60" s="20">
        <v>1500</v>
      </c>
    </row>
    <row r="61" spans="1:5" x14ac:dyDescent="0.25">
      <c r="A61" s="11" t="s">
        <v>28</v>
      </c>
      <c r="B61" s="11" t="s">
        <v>6</v>
      </c>
      <c r="C61" s="4">
        <v>2000</v>
      </c>
      <c r="D61" s="20">
        <v>10000</v>
      </c>
      <c r="E61" s="20">
        <v>1000</v>
      </c>
    </row>
    <row r="62" spans="1:5" x14ac:dyDescent="0.25">
      <c r="A62" s="11" t="s">
        <v>14</v>
      </c>
      <c r="B62" s="11" t="s">
        <v>6</v>
      </c>
      <c r="C62" s="4">
        <v>15000</v>
      </c>
      <c r="D62" s="20">
        <v>75000</v>
      </c>
      <c r="E62" s="20">
        <v>7500</v>
      </c>
    </row>
    <row r="63" spans="1:5" x14ac:dyDescent="0.25">
      <c r="A63" s="11" t="s">
        <v>16</v>
      </c>
      <c r="B63" s="11" t="s">
        <v>6</v>
      </c>
      <c r="C63" s="4">
        <v>2500</v>
      </c>
      <c r="D63" s="20">
        <v>12500</v>
      </c>
      <c r="E63" s="20">
        <v>1250</v>
      </c>
    </row>
    <row r="64" spans="1:5" x14ac:dyDescent="0.25">
      <c r="A64" s="7" t="s">
        <v>17</v>
      </c>
      <c r="B64" s="11" t="s">
        <v>6</v>
      </c>
      <c r="C64" s="4">
        <v>5000</v>
      </c>
      <c r="D64" s="20">
        <v>25000</v>
      </c>
      <c r="E64" s="20">
        <v>2500</v>
      </c>
    </row>
    <row r="65" spans="1:5" s="23" customFormat="1" x14ac:dyDescent="0.25">
      <c r="B65" s="24" t="s">
        <v>6</v>
      </c>
      <c r="C65" s="25">
        <f>SUM(C54:C64)</f>
        <v>44305</v>
      </c>
      <c r="D65" s="25">
        <f t="shared" ref="D65:E65" si="3">SUM(D54:D64)</f>
        <v>221525</v>
      </c>
      <c r="E65" s="25">
        <f t="shared" si="3"/>
        <v>22152.5</v>
      </c>
    </row>
    <row r="67" spans="1:5" x14ac:dyDescent="0.25">
      <c r="A67" s="11" t="s">
        <v>20</v>
      </c>
      <c r="B67" s="11" t="s">
        <v>5</v>
      </c>
      <c r="C67" s="14">
        <v>2200</v>
      </c>
      <c r="D67" s="20">
        <v>11000</v>
      </c>
      <c r="E67" s="20">
        <v>1100</v>
      </c>
    </row>
    <row r="68" spans="1:5" x14ac:dyDescent="0.25">
      <c r="A68" s="11" t="s">
        <v>23</v>
      </c>
      <c r="B68" s="11" t="s">
        <v>24</v>
      </c>
      <c r="C68" s="4">
        <v>900</v>
      </c>
      <c r="D68" s="20">
        <v>4500</v>
      </c>
      <c r="E68" s="20">
        <v>450</v>
      </c>
    </row>
    <row r="69" spans="1:5" x14ac:dyDescent="0.25">
      <c r="A69" s="11" t="s">
        <v>25</v>
      </c>
      <c r="B69" s="11" t="s">
        <v>5</v>
      </c>
      <c r="C69" s="4">
        <v>900</v>
      </c>
      <c r="D69" s="20">
        <v>4500</v>
      </c>
      <c r="E69" s="20">
        <v>450</v>
      </c>
    </row>
    <row r="70" spans="1:5" x14ac:dyDescent="0.25">
      <c r="A70" s="11" t="s">
        <v>3</v>
      </c>
      <c r="B70" s="11" t="s">
        <v>5</v>
      </c>
      <c r="C70" s="4">
        <v>900</v>
      </c>
      <c r="D70" s="20">
        <v>4500</v>
      </c>
      <c r="E70" s="20">
        <v>450</v>
      </c>
    </row>
    <row r="71" spans="1:5" x14ac:dyDescent="0.25">
      <c r="A71" s="11" t="s">
        <v>11</v>
      </c>
      <c r="B71" s="11" t="s">
        <v>5</v>
      </c>
      <c r="C71" s="4">
        <v>900</v>
      </c>
      <c r="D71" s="20">
        <v>4500</v>
      </c>
      <c r="E71" s="20">
        <v>450</v>
      </c>
    </row>
    <row r="72" spans="1:5" x14ac:dyDescent="0.25">
      <c r="A72" s="11" t="s">
        <v>26</v>
      </c>
      <c r="B72" s="11" t="s">
        <v>5</v>
      </c>
      <c r="C72" s="14">
        <v>1500</v>
      </c>
      <c r="D72" s="20">
        <v>7500</v>
      </c>
      <c r="E72" s="20">
        <v>750</v>
      </c>
    </row>
    <row r="73" spans="1:5" x14ac:dyDescent="0.25">
      <c r="A73" s="11" t="s">
        <v>27</v>
      </c>
      <c r="B73" s="11" t="s">
        <v>5</v>
      </c>
      <c r="C73" s="4">
        <v>1000</v>
      </c>
      <c r="D73" s="20">
        <v>5000</v>
      </c>
      <c r="E73" s="20">
        <v>500</v>
      </c>
    </row>
    <row r="74" spans="1:5" x14ac:dyDescent="0.25">
      <c r="A74" s="11" t="s">
        <v>28</v>
      </c>
      <c r="B74" s="11" t="s">
        <v>5</v>
      </c>
      <c r="C74" s="4">
        <v>900</v>
      </c>
      <c r="D74" s="20">
        <v>4500</v>
      </c>
      <c r="E74" s="20">
        <v>450</v>
      </c>
    </row>
    <row r="75" spans="1:5" x14ac:dyDescent="0.25">
      <c r="A75" s="11" t="s">
        <v>14</v>
      </c>
      <c r="B75" s="11" t="s">
        <v>5</v>
      </c>
      <c r="C75" s="14">
        <v>5000</v>
      </c>
      <c r="D75" s="20">
        <v>25000</v>
      </c>
      <c r="E75" s="20">
        <v>2500</v>
      </c>
    </row>
    <row r="76" spans="1:5" x14ac:dyDescent="0.25">
      <c r="A76" s="11" t="s">
        <v>16</v>
      </c>
      <c r="B76" s="11" t="s">
        <v>5</v>
      </c>
      <c r="C76" s="4">
        <v>1500</v>
      </c>
      <c r="D76" s="20">
        <v>7500</v>
      </c>
      <c r="E76" s="20">
        <v>750</v>
      </c>
    </row>
    <row r="77" spans="1:5" x14ac:dyDescent="0.25">
      <c r="A77" s="7" t="s">
        <v>17</v>
      </c>
      <c r="B77" s="11" t="s">
        <v>5</v>
      </c>
      <c r="C77" s="4">
        <v>1500</v>
      </c>
      <c r="D77" s="20">
        <v>7500</v>
      </c>
      <c r="E77" s="20">
        <v>750</v>
      </c>
    </row>
    <row r="78" spans="1:5" s="23" customFormat="1" x14ac:dyDescent="0.25">
      <c r="B78" s="24" t="s">
        <v>5</v>
      </c>
      <c r="C78" s="25">
        <f>SUM(C67:C77)</f>
        <v>17200</v>
      </c>
      <c r="D78" s="25">
        <f t="shared" ref="D78:E78" si="4">SUM(D67:D77)</f>
        <v>86000</v>
      </c>
      <c r="E78" s="25">
        <f t="shared" si="4"/>
        <v>8600</v>
      </c>
    </row>
    <row r="80" spans="1:5" x14ac:dyDescent="0.25">
      <c r="A80" s="11" t="s">
        <v>20</v>
      </c>
      <c r="B80" s="11" t="s">
        <v>7</v>
      </c>
      <c r="C80" s="14">
        <v>40000</v>
      </c>
      <c r="D80" s="20">
        <v>200000</v>
      </c>
      <c r="E80" s="20">
        <v>20000</v>
      </c>
    </row>
    <row r="81" spans="1:5" x14ac:dyDescent="0.25">
      <c r="A81" s="11" t="s">
        <v>23</v>
      </c>
      <c r="B81" s="11" t="s">
        <v>7</v>
      </c>
      <c r="C81" s="4">
        <v>8000</v>
      </c>
      <c r="D81" s="20">
        <v>40000</v>
      </c>
      <c r="E81" s="20">
        <v>4000</v>
      </c>
    </row>
    <row r="82" spans="1:5" x14ac:dyDescent="0.25">
      <c r="A82" s="11" t="s">
        <v>25</v>
      </c>
      <c r="B82" s="11" t="s">
        <v>7</v>
      </c>
      <c r="C82" s="4">
        <v>5100</v>
      </c>
      <c r="D82" s="20">
        <v>25500</v>
      </c>
      <c r="E82" s="20">
        <v>2550</v>
      </c>
    </row>
    <row r="83" spans="1:5" x14ac:dyDescent="0.25">
      <c r="A83" s="11" t="s">
        <v>3</v>
      </c>
      <c r="B83" s="11" t="s">
        <v>7</v>
      </c>
      <c r="C83" s="4">
        <v>3000</v>
      </c>
      <c r="D83" s="20">
        <v>15000</v>
      </c>
      <c r="E83" s="20">
        <v>1500</v>
      </c>
    </row>
    <row r="84" spans="1:5" x14ac:dyDescent="0.25">
      <c r="A84" s="11" t="s">
        <v>11</v>
      </c>
      <c r="B84" s="11" t="s">
        <v>7</v>
      </c>
      <c r="C84" s="4">
        <v>7500</v>
      </c>
      <c r="D84" s="20">
        <v>37500</v>
      </c>
      <c r="E84" s="20">
        <v>3750</v>
      </c>
    </row>
    <row r="85" spans="1:5" x14ac:dyDescent="0.25">
      <c r="A85" s="11" t="s">
        <v>26</v>
      </c>
      <c r="B85" s="11" t="s">
        <v>7</v>
      </c>
      <c r="C85" s="14">
        <v>28000</v>
      </c>
      <c r="D85" s="20">
        <v>140000</v>
      </c>
      <c r="E85" s="20">
        <v>14000</v>
      </c>
    </row>
    <row r="86" spans="1:5" x14ac:dyDescent="0.25">
      <c r="A86" s="11" t="s">
        <v>27</v>
      </c>
      <c r="B86" s="11" t="s">
        <v>7</v>
      </c>
      <c r="C86" s="4">
        <v>7300</v>
      </c>
      <c r="D86" s="20">
        <v>36500</v>
      </c>
      <c r="E86" s="20">
        <v>3650</v>
      </c>
    </row>
    <row r="87" spans="1:5" x14ac:dyDescent="0.25">
      <c r="A87" s="11" t="s">
        <v>28</v>
      </c>
      <c r="B87" s="11" t="s">
        <v>7</v>
      </c>
      <c r="C87" s="4">
        <v>4500</v>
      </c>
      <c r="D87" s="20">
        <v>22500</v>
      </c>
      <c r="E87" s="20">
        <v>2250</v>
      </c>
    </row>
    <row r="88" spans="1:5" x14ac:dyDescent="0.25">
      <c r="A88" s="11" t="s">
        <v>14</v>
      </c>
      <c r="B88" s="11" t="s">
        <v>7</v>
      </c>
      <c r="C88" s="4">
        <v>25000</v>
      </c>
      <c r="D88" s="20">
        <v>125000</v>
      </c>
      <c r="E88" s="20">
        <v>12500</v>
      </c>
    </row>
    <row r="89" spans="1:5" x14ac:dyDescent="0.25">
      <c r="A89" s="11" t="s">
        <v>16</v>
      </c>
      <c r="B89" s="11" t="s">
        <v>7</v>
      </c>
      <c r="C89" s="4">
        <v>3500</v>
      </c>
      <c r="D89" s="20">
        <v>17500</v>
      </c>
      <c r="E89" s="20">
        <v>1750</v>
      </c>
    </row>
    <row r="90" spans="1:5" x14ac:dyDescent="0.25">
      <c r="A90" s="7" t="s">
        <v>17</v>
      </c>
      <c r="B90" s="11" t="s">
        <v>7</v>
      </c>
      <c r="C90" s="4">
        <v>46000</v>
      </c>
      <c r="D90" s="20">
        <v>230000</v>
      </c>
      <c r="E90" s="20">
        <v>23000</v>
      </c>
    </row>
    <row r="91" spans="1:5" s="23" customFormat="1" x14ac:dyDescent="0.25">
      <c r="B91" s="24" t="s">
        <v>7</v>
      </c>
      <c r="C91" s="25">
        <f>SUM(C80:C90)</f>
        <v>177900</v>
      </c>
      <c r="D91" s="25">
        <f t="shared" ref="D91:E91" si="5">SUM(D80:D90)</f>
        <v>889500</v>
      </c>
      <c r="E91" s="25">
        <f t="shared" si="5"/>
        <v>88950</v>
      </c>
    </row>
    <row r="93" spans="1:5" x14ac:dyDescent="0.25">
      <c r="A93" s="11" t="s">
        <v>20</v>
      </c>
      <c r="B93" s="13" t="s">
        <v>22</v>
      </c>
      <c r="C93" s="14">
        <v>0</v>
      </c>
      <c r="D93" s="20">
        <v>0</v>
      </c>
      <c r="E93" s="20">
        <v>0</v>
      </c>
    </row>
    <row r="94" spans="1:5" x14ac:dyDescent="0.25">
      <c r="A94" s="11" t="s">
        <v>23</v>
      </c>
      <c r="B94" s="13" t="s">
        <v>22</v>
      </c>
      <c r="C94" s="4">
        <v>0</v>
      </c>
      <c r="D94" s="20">
        <v>0</v>
      </c>
      <c r="E94" s="20">
        <v>0</v>
      </c>
    </row>
    <row r="95" spans="1:5" x14ac:dyDescent="0.25">
      <c r="A95" s="11" t="s">
        <v>25</v>
      </c>
      <c r="B95" s="13" t="s">
        <v>22</v>
      </c>
      <c r="C95" s="4">
        <v>0</v>
      </c>
      <c r="D95" s="20">
        <v>0</v>
      </c>
      <c r="E95" s="20">
        <v>0</v>
      </c>
    </row>
    <row r="96" spans="1:5" x14ac:dyDescent="0.25">
      <c r="A96" s="11" t="s">
        <v>3</v>
      </c>
      <c r="B96" s="13" t="s">
        <v>22</v>
      </c>
      <c r="C96" s="4">
        <v>0</v>
      </c>
      <c r="D96" s="20">
        <v>0</v>
      </c>
      <c r="E96" s="20">
        <v>0</v>
      </c>
    </row>
    <row r="97" spans="1:5" x14ac:dyDescent="0.25">
      <c r="A97" s="11" t="s">
        <v>11</v>
      </c>
      <c r="B97" s="13" t="s">
        <v>22</v>
      </c>
      <c r="C97" s="4">
        <v>0</v>
      </c>
      <c r="D97" s="20">
        <v>0</v>
      </c>
      <c r="E97" s="20">
        <v>0</v>
      </c>
    </row>
    <row r="98" spans="1:5" x14ac:dyDescent="0.25">
      <c r="A98" s="11" t="s">
        <v>26</v>
      </c>
      <c r="B98" s="13" t="s">
        <v>22</v>
      </c>
      <c r="C98" s="14">
        <v>3000</v>
      </c>
      <c r="D98" s="20">
        <v>15000</v>
      </c>
      <c r="E98" s="20">
        <v>1500</v>
      </c>
    </row>
    <row r="99" spans="1:5" x14ac:dyDescent="0.25">
      <c r="A99" s="11" t="s">
        <v>27</v>
      </c>
      <c r="B99" s="13" t="s">
        <v>22</v>
      </c>
      <c r="C99" s="4">
        <v>0</v>
      </c>
      <c r="D99" s="20">
        <v>0</v>
      </c>
      <c r="E99" s="20">
        <v>0</v>
      </c>
    </row>
    <row r="100" spans="1:5" x14ac:dyDescent="0.25">
      <c r="A100" s="11" t="s">
        <v>28</v>
      </c>
      <c r="B100" s="13" t="s">
        <v>22</v>
      </c>
      <c r="C100" s="4">
        <v>0</v>
      </c>
      <c r="D100" s="20">
        <v>0</v>
      </c>
      <c r="E100" s="20">
        <v>0</v>
      </c>
    </row>
    <row r="101" spans="1:5" x14ac:dyDescent="0.25">
      <c r="A101" s="7" t="s">
        <v>14</v>
      </c>
      <c r="B101" s="13" t="s">
        <v>22</v>
      </c>
      <c r="C101" s="14">
        <v>15000</v>
      </c>
      <c r="D101" s="20">
        <v>75000</v>
      </c>
      <c r="E101" s="20">
        <v>7500</v>
      </c>
    </row>
    <row r="102" spans="1:5" x14ac:dyDescent="0.25">
      <c r="A102" s="11" t="s">
        <v>16</v>
      </c>
      <c r="B102" s="13" t="s">
        <v>22</v>
      </c>
      <c r="C102" s="4">
        <v>0</v>
      </c>
      <c r="D102" s="20">
        <v>0</v>
      </c>
      <c r="E102" s="20">
        <v>0</v>
      </c>
    </row>
    <row r="103" spans="1:5" x14ac:dyDescent="0.25">
      <c r="A103" s="7" t="s">
        <v>17</v>
      </c>
      <c r="B103" s="13" t="s">
        <v>22</v>
      </c>
      <c r="C103" s="4">
        <v>0</v>
      </c>
      <c r="D103" s="20">
        <v>0</v>
      </c>
      <c r="E103" s="20">
        <v>0</v>
      </c>
    </row>
    <row r="104" spans="1:5" s="23" customFormat="1" x14ac:dyDescent="0.25">
      <c r="B104" s="27" t="s">
        <v>22</v>
      </c>
      <c r="C104" s="25">
        <f>SUM(C93:C103)</f>
        <v>18000</v>
      </c>
      <c r="D104" s="25">
        <f t="shared" ref="D104:E104" si="6">SUM(D93:D103)</f>
        <v>90000</v>
      </c>
      <c r="E104" s="25">
        <f t="shared" si="6"/>
        <v>9000</v>
      </c>
    </row>
    <row r="106" spans="1:5" s="23" customFormat="1" x14ac:dyDescent="0.25">
      <c r="B106" s="23" t="s">
        <v>33</v>
      </c>
      <c r="C106" s="25">
        <f>(C104+C91+C78+C65+C52+C39+C26+C12)</f>
        <v>1114110</v>
      </c>
      <c r="D106" s="25">
        <f t="shared" ref="D106:E106" si="7">(D104+D91+D78+D65+D52+D39+D26+D12)</f>
        <v>5570550</v>
      </c>
      <c r="E106" s="25">
        <f t="shared" si="7"/>
        <v>557055</v>
      </c>
    </row>
    <row r="108" spans="1:5" x14ac:dyDescent="0.25">
      <c r="A108" s="28" t="s">
        <v>32</v>
      </c>
      <c r="B108" s="28"/>
      <c r="C108" s="35">
        <f>(D106+E106)</f>
        <v>6127605</v>
      </c>
      <c r="D108" s="36"/>
    </row>
  </sheetData>
  <mergeCells count="2">
    <mergeCell ref="A108:B108"/>
    <mergeCell ref="C108:D1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 ente </vt:lpstr>
      <vt:lpstr>per lotto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Suffriti</dc:creator>
  <cp:lastModifiedBy>SIMONA ANANIA</cp:lastModifiedBy>
  <dcterms:created xsi:type="dcterms:W3CDTF">2020-07-16T14:33:46Z</dcterms:created>
  <dcterms:modified xsi:type="dcterms:W3CDTF">2020-11-09T15:36:34Z</dcterms:modified>
</cp:coreProperties>
</file>